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65" windowWidth="28830" windowHeight="6525" tabRatio="677" activeTab="1"/>
  </bookViews>
  <sheets>
    <sheet name="Router" sheetId="1" r:id="rId1"/>
    <sheet name="Switch" sheetId="2" r:id="rId2"/>
    <sheet name="xPON" sheetId="3" r:id="rId3"/>
    <sheet name="WLAN" sheetId="4" r:id="rId4"/>
    <sheet name="MDS" sheetId="5" r:id="rId5"/>
    <sheet name="Services" sheetId="6" r:id="rId6"/>
  </sheets>
  <definedNames/>
  <calcPr fullCalcOnLoad="1"/>
</workbook>
</file>

<file path=xl/sharedStrings.xml><?xml version="1.0" encoding="utf-8"?>
<sst xmlns="http://schemas.openxmlformats.org/spreadsheetml/2006/main" count="612" uniqueCount="478">
  <si>
    <t>KK</t>
  </si>
  <si>
    <t>Maipu GPL</t>
  </si>
  <si>
    <t>(USD)</t>
  </si>
  <si>
    <t>Partner price</t>
  </si>
  <si>
    <t>(CZK)</t>
  </si>
  <si>
    <t>Partner discount:</t>
  </si>
  <si>
    <t>Exchange USD/CZK rate:</t>
  </si>
  <si>
    <t>Description</t>
  </si>
  <si>
    <t>PC</t>
  </si>
  <si>
    <t>Chassis</t>
  </si>
  <si>
    <t>Basic unit</t>
  </si>
  <si>
    <t>SM3100-9TC-AC (E1)</t>
  </si>
  <si>
    <t>E1 Version:8-Port 10/100M Base-T,1-Port 1000M Combo(RJ45+SFP), AC power supply</t>
  </si>
  <si>
    <t xml:space="preserve">SM3100-9TP-AC (E1) </t>
  </si>
  <si>
    <t>E1 Version:8-Port 10/100M Base-T,1-Port 1000M Combo(RJ45+SFP), 8-Port POE, 150W, AC power supply</t>
  </si>
  <si>
    <t>SM3100-26TC-AC (E1)</t>
  </si>
  <si>
    <t>E1 Version:24-Port 10/100M Base-T,2-Port 1000M Combo(RJ45+SFP), AC power supply</t>
  </si>
  <si>
    <t>Product</t>
  </si>
  <si>
    <t xml:space="preserve">SM3100-28TC-AC (E1) </t>
  </si>
  <si>
    <t>E1 Version:24-Port 10/100M Base-T,2-Port 1000M Combo(RJ45+SFP),2-Port 1000M SFP, AC power supply</t>
  </si>
  <si>
    <t xml:space="preserve">SM3100-28TP-AC (E1) </t>
  </si>
  <si>
    <t>E1 Version:24-Port 10/100M Base-T,2-Port 1000M Combo(RJ45+SFP),2-Port 1000M SFP, 24-Port POE,400W, AC power supply</t>
  </si>
  <si>
    <r>
      <t>Chassis</t>
    </r>
  </si>
  <si>
    <t>Warranty</t>
  </si>
  <si>
    <t>(%)</t>
  </si>
  <si>
    <t>Full-1Year-Warranty</t>
  </si>
  <si>
    <t>Additional full HW 1 year warranty. Need to be order together with unit covered by additional warranty.</t>
  </si>
  <si>
    <t>Limited-LifeTime-Warranty</t>
  </si>
  <si>
    <t>Maipu Limited LifeTime warranty. Need to be order togetehr with unit covered by LLW</t>
  </si>
  <si>
    <t>Support</t>
  </si>
  <si>
    <t>NetCare 8/5/NBD</t>
  </si>
  <si>
    <t>Technical support in working hours, support provided on email or telephone with response time NBD</t>
  </si>
  <si>
    <t>NetCare plus 8/5/NBD</t>
  </si>
  <si>
    <t>Technical support in working hours, support provided on email or telephone with response time NBD. HW exchange NBD included.</t>
  </si>
  <si>
    <t xml:space="preserve">Chassis </t>
  </si>
  <si>
    <t>FAN-7A-01</t>
  </si>
  <si>
    <t>FAN-13A-01</t>
  </si>
  <si>
    <t>DD600-1S007Z</t>
  </si>
  <si>
    <t>Chassis and power supply</t>
  </si>
  <si>
    <t>48-port 1000M electric interface module</t>
  </si>
  <si>
    <t>48-port 1000M optical interface module (SFP optical module needs to be configured)</t>
  </si>
  <si>
    <t>SM3100-28FC-AC (E1)</t>
  </si>
  <si>
    <t>E1 version: 24-Port 100M SFP ports, 2-Port 1000M Combo(RJ45+SFP), 2-Port 1000M SFP interfaces, AC power supply</t>
  </si>
  <si>
    <t>Server</t>
  </si>
  <si>
    <t>Client</t>
  </si>
  <si>
    <t>MT-W 802.11(b,g,n) In-wall AP</t>
  </si>
  <si>
    <t>MT-W101</t>
  </si>
  <si>
    <t xml:space="preserve">single-frequency, single-mode, In-wall 802.11 (b, g, n) AP, POE. </t>
  </si>
  <si>
    <t>MT-W Controller</t>
  </si>
  <si>
    <t>MT-W101M</t>
  </si>
  <si>
    <t>MT-W101M-L</t>
  </si>
  <si>
    <t>In-wall AP Central Management Device, support max 500 APs</t>
  </si>
  <si>
    <t>Management license on number of supported APs. Each AP needs one license.</t>
  </si>
  <si>
    <t xml:space="preserve">SM3100-9TP-DC48 (E1) </t>
  </si>
  <si>
    <t>E1 Version:8-Port 10/100M Base-T,1-Port 1000M Combo(RJ45+SFP), 8-Port POE, 150W POE Consumption, DC power supply</t>
  </si>
  <si>
    <t>SM3100-18TC-AC (E1)</t>
  </si>
  <si>
    <t>E1 Version:16-Port 10/100M Base-T,2-Port 1000M Combo(RJ45+SFP), AC power supply</t>
  </si>
  <si>
    <t>SM3100-18TP-AC (E1)</t>
  </si>
  <si>
    <t>E1 Version:16-Port 10/100M Base-T,2-Port 1000M Combo(RJ45+SFP),2-Port 1000M SFP,400W POE Consumption, AC power supply</t>
  </si>
  <si>
    <t>SM3100-26TC-DC48 (E1)</t>
  </si>
  <si>
    <t>E1 Version:24-Port 10/100M Base-T,2-Port 1000M Combo(RJ45+SFP), DC power supply</t>
  </si>
  <si>
    <t xml:space="preserve">SM3100-28TP-DC48 (E1) </t>
  </si>
  <si>
    <t>E1 Version:24-Port 10/100M Base-T,2-Port 1G Combo(RJ45+SFP),2-Port 1000M SFP, 24-Port POE, 400W POE Consumption, DC power supply</t>
  </si>
  <si>
    <t xml:space="preserve">SM3100-28FC-DC48 (E1) </t>
  </si>
  <si>
    <t>E1 Version:24-Port 100M Base-X,2-Port 1G Combo(RJ45+SFP),2-Port 1000M SFP, DC power supply</t>
  </si>
  <si>
    <t>SM3220-28TP-AC</t>
  </si>
  <si>
    <t>24 100/1000M electric interfaces, four 1000M SFP interfaces, AC host, POE&amp;POE+ supports</t>
  </si>
  <si>
    <t>SM3220-52TP-AC</t>
  </si>
  <si>
    <t>24 100/1000M electric interfaces, four 1000M SFP(combo) interfaces, two 10G Extension Slots, Dual Power Slots</t>
  </si>
  <si>
    <t>48 100/1000M electric interfaces, four 1000M SFP(combo) interfaces, two 10G Extension Slots, Dual Power Slots</t>
  </si>
  <si>
    <t>SM3320-28TP</t>
  </si>
  <si>
    <t>24 100/1000M electric interfaces, four 1000M SFP(combo) interfaces, two 10G Extension Slots, Dual Power Slots, POE&amp;POE+ Supports</t>
  </si>
  <si>
    <t>SM3320-52TP</t>
  </si>
  <si>
    <t>48 100/1000M electric interfaces, four 1000M SFP(combo) interfaces, two 10G Extension Slots, Dual Power Slots, POE&amp;POE+ Supports</t>
  </si>
  <si>
    <t>SM3320-28TC-AC</t>
  </si>
  <si>
    <t>24 100/1000M electric interfaces, four 1000M SFP(combo) interfaces, two 10G Extension Slots, Dual Fixed AC Power</t>
  </si>
  <si>
    <t>SM3320-52TC-AC</t>
  </si>
  <si>
    <t>48 100/1000M electric interfaces, four 1000M SFP(combo) interfaces, two 10G Extension Slots, Dual Fixed AC Power</t>
  </si>
  <si>
    <t>Module</t>
  </si>
  <si>
    <t>SM4A-2GEF</t>
  </si>
  <si>
    <t>2-Port SFP 1G Card for Uplink</t>
  </si>
  <si>
    <t>SM4A-2XGEF</t>
  </si>
  <si>
    <t xml:space="preserve">2-Port SFP+ 10G Card for Uplink </t>
  </si>
  <si>
    <t>Power Module</t>
  </si>
  <si>
    <t>AD250-1S005E</t>
  </si>
  <si>
    <t xml:space="preserve">250W AC Power Supply Module </t>
  </si>
  <si>
    <t>AD500-1D005E</t>
  </si>
  <si>
    <t>500W AC Power Supply Module(For POE Models)</t>
  </si>
  <si>
    <t>SM4220-28TC-AC</t>
  </si>
  <si>
    <t>24 100/1000M electric interfaces, four 1000M SFP(combo) interfaces, two 10G Extension Slots, Dual AC Power</t>
  </si>
  <si>
    <t>SM4220-52TC-AC</t>
  </si>
  <si>
    <t>48 100/1000M electric interfaces, four 1000M SFP(combo) interfaces, two 10G Extension Slots, Dual AC Power</t>
  </si>
  <si>
    <t xml:space="preserve">2-Port SFP+10G Card for Uplink </t>
  </si>
  <si>
    <t>SM4320 Enhanced Series</t>
  </si>
  <si>
    <t>SM4320-28TC</t>
  </si>
  <si>
    <t>SM4320-52TC</t>
  </si>
  <si>
    <t>SM4320-28TP</t>
  </si>
  <si>
    <t>SM4320-52TP</t>
  </si>
  <si>
    <t>SM4320-28FC</t>
  </si>
  <si>
    <t>24 1000M SFP interfaces, 12 100/1000M electric (combo) interfaces, two 10G Extension Slots, Dual Power Slots</t>
  </si>
  <si>
    <t>L3 Gigabit SM4220 and SM4320 Series</t>
  </si>
  <si>
    <t>SM4220 Standard Series</t>
  </si>
  <si>
    <t>MP2900 Series - NGR</t>
  </si>
  <si>
    <t>MP2900-04-AC</t>
  </si>
  <si>
    <t>One RJ 45 Console port, one USB interface, three 10M/100M/1000M WAN ports (one is Combo port), four RM2B slots, FLASH 256M (4G and 8G SD cards are optional), memory 512M, AC power supply</t>
  </si>
  <si>
    <t>MP2900-14-AC</t>
  </si>
  <si>
    <t>One RJ 45 Console port, one USB interface, three 10M/100M/1000M WAN ports (one is Combo port), 24FE LAN port, four RM2B slots, FLASH 256M (4G and 8G SD cards are optional), memory 512M, AC power supply</t>
  </si>
  <si>
    <t>MP2900-24-AC</t>
  </si>
  <si>
    <t>One RJ 45 Console port, one USB interface, three 10M/100M/1000M WAN ports (one is Combo port), 48FE LAN port, four RM2B slots, FLASH 256M (4G and 8G SD cards are optional), memory 512M, AC power supply</t>
  </si>
  <si>
    <t>MP2900-24-DC48</t>
  </si>
  <si>
    <t>One RJ 45 Console port, one USB interface, three 10M/100M/1000M WAN ports (one is Combo port), 48FE LAN port, four RM2B slots, FLASH 256M (4G and 8G SD cards are optional), memory 512M, DC power supply</t>
  </si>
  <si>
    <t>RM2B High-speed MIM module</t>
  </si>
  <si>
    <t>RM2B-1E1</t>
  </si>
  <si>
    <t>Single-port non-channelized E1 module</t>
  </si>
  <si>
    <t>RM2B-2E1</t>
  </si>
  <si>
    <t>Dual-port non-channelized E1 module</t>
  </si>
  <si>
    <t>RM2B-1CE1</t>
  </si>
  <si>
    <t>Single-port channelized E1 module</t>
  </si>
  <si>
    <t>RM2B-2CE1</t>
  </si>
  <si>
    <t>Dual-port channelized E1 module</t>
  </si>
  <si>
    <t>RM2B-1SA</t>
  </si>
  <si>
    <t>Single-port high-speed V35/24 serial module</t>
  </si>
  <si>
    <t>RM2B-2SA</t>
  </si>
  <si>
    <t>Dual-port high-speed V35/24 serial module</t>
  </si>
  <si>
    <t>RM2B-1GE</t>
  </si>
  <si>
    <t>Single-port GigaEthernet module, Combo port</t>
  </si>
  <si>
    <t>RM2B-4GET</t>
  </si>
  <si>
    <t>Four-port GigaEthernet electrical interface module</t>
  </si>
  <si>
    <t>RM2B-3G-C</t>
  </si>
  <si>
    <t>Single-port 3G card, CDMA2000 mode, CDMA2000 1xEV-DO Rel A/CDMA2000 1xEV-DO Rel 0/ CDMA2000 1xRTT version</t>
  </si>
  <si>
    <t>RM2B-3G-W</t>
  </si>
  <si>
    <t>Single-port 3G card, WCDMA mode, WCDMA HSDPA/UTMS/EDGE/GPRS version</t>
  </si>
  <si>
    <t>48 100/1000M electric interfaces, four 1000M SFP interfaces, AC host, POE&amp;POE+ supports</t>
  </si>
  <si>
    <t xml:space="preserve">SM3100-28TC-DC48 (E1) </t>
  </si>
  <si>
    <t>E1 Version:24-Port 10/100M Base-T,4-Port 1000M Combo(RJ45+SFP), DC power supply</t>
  </si>
  <si>
    <t>SM3220-28TF-AC</t>
  </si>
  <si>
    <t>24 100/1000M electric interfaces, four 1000M SFP interfaces, AC host</t>
  </si>
  <si>
    <t>SM3220-52TF-AC</t>
  </si>
  <si>
    <t>AD1000-1S007Z</t>
  </si>
  <si>
    <t>DD500-5D005E01</t>
  </si>
  <si>
    <t xml:space="preserve">500W DC Power Supply Module </t>
  </si>
  <si>
    <t>48 100/1000M electric interfaces, four 1000M SFP interfaces, AC host</t>
  </si>
  <si>
    <t>SM3100-10TC-AC (E1)</t>
  </si>
  <si>
    <t>E1 Version:8-Port 10/100M Base-T,2-Port 1000M Combo(RJ45+SFP), AC power supply</t>
  </si>
  <si>
    <t>OLT</t>
  </si>
  <si>
    <t>PT4300-8</t>
  </si>
  <si>
    <t>8 GPON interfaces and 8 1000M Combo interfaces, AC+DC Power,
one expansion slot</t>
  </si>
  <si>
    <t>AD100-1S005E</t>
  </si>
  <si>
    <t>PT4300 AC Power Supply</t>
  </si>
  <si>
    <t>PU3200-4T2VW-DC12</t>
  </si>
  <si>
    <t>One GPON interface and four 100M LAN interfaces, two FXS
interfaces, one Wi-Fi interfaces 12V DC power</t>
  </si>
  <si>
    <t>SFP-GPON-OLT20</t>
  </si>
  <si>
    <t>GPON SFP module, 1310/1490 20Km, SC</t>
  </si>
  <si>
    <t>MP-PLC311041</t>
  </si>
  <si>
    <t>ONT</t>
  </si>
  <si>
    <t>Accessories</t>
  </si>
  <si>
    <t>DD100-1S005E</t>
  </si>
  <si>
    <t>PT4300 DC Power Supply</t>
  </si>
  <si>
    <t>PT43-2XGEF</t>
  </si>
  <si>
    <t>2-port 10G interfaces model(10G SFP+ module needs to be configured)</t>
  </si>
  <si>
    <t>GPON OLT Splitter 1:4, SC/UPC</t>
  </si>
  <si>
    <t>PU3200-1G-DC12</t>
  </si>
  <si>
    <t>One GPON interface and 1 Port 1000M LAN interfaces, 12V DC Power</t>
  </si>
  <si>
    <t>PU3200-4G-DC12</t>
  </si>
  <si>
    <t>One GPON interface and 4 port 1000M LAN interfaces, 12V DC Power</t>
  </si>
  <si>
    <t>Accessory</t>
  </si>
  <si>
    <t>European standard power supply</t>
  </si>
  <si>
    <t xml:space="preserve">RM1800-10W </t>
  </si>
  <si>
    <t>1-port 10/100M LAN, 4-port 10/100M WAN, external antenna with 3dbi gain, 1 SMA-J antenna interface for 3G, 1 SMA-J antenna interface for wifi, support WCDMA, DC power supply needed.</t>
  </si>
  <si>
    <t xml:space="preserve">RM1800-10C </t>
  </si>
  <si>
    <t>1-port 10/100M LAN, 4-port 10/100M WAN, external antenna with 3dbi gain, 1 SMA-J antenna interface for 3G, 1 SMA-J antenna interface for wifi, support CDMA2000 EVDO, DC power supply needed.</t>
  </si>
  <si>
    <t>Basic unit - enterprise version</t>
  </si>
  <si>
    <t>SM3120-20TC-AC</t>
  </si>
  <si>
    <t>SM3120-20TP-AC</t>
  </si>
  <si>
    <t>SM3120-28TC-AC</t>
  </si>
  <si>
    <t>SM3120-28TP-AC</t>
  </si>
  <si>
    <t>SM3120-52TC-AC</t>
  </si>
  <si>
    <t>24 10/100M electric ports, 2 GE combo ports and 2 GE SFP interfaces, AC power supply</t>
  </si>
  <si>
    <t>48 10/100M electric ports, 2 GE combo ports and 2 GE SFP interfaces, AC power supply</t>
  </si>
  <si>
    <t>MT-W104G</t>
  </si>
  <si>
    <t>In-wall 802.11b/g/n access point with 1*10/100/1000Mbps RJ45 uplink, 4*10/100/1000Mbps RJ45 LAN (1* with PoE out) and 1* RJ11 bypass.</t>
  </si>
  <si>
    <t>MT-W121</t>
  </si>
  <si>
    <t>Ceiling mount 802.11b/g/n access point with 1*10/100/1000Mbps RJ45 uplink</t>
  </si>
  <si>
    <t>MP1800-40F</t>
  </si>
  <si>
    <t>1-port 100/1000M WAN, 3-port 10/1000M LAN, external antenna with 3dbi gain, 1 SMA-J antenna interface for 3G/4G, 1 SMA-J antenna interface for wifi, support GSM/WCDMA/FDD-LTE,AC-12V DC power adaptor supply needed.</t>
  </si>
  <si>
    <t>MP1800-40FW</t>
  </si>
  <si>
    <t>1-port 100/1000M WAN, 3-port 10/1000M LAN, external antenna with 3dbi gain, 1 SMA-J antenna interface for 3G/4G, 1 SMA-J antenna interface for wifi, support GSM/WCDMA/FDD-LTE, support Wi-Fi,AC-12V DC power adaptor supply needed.</t>
  </si>
  <si>
    <t>MP1800-40T</t>
  </si>
  <si>
    <t>1-port 100/1000M WAN, 3-port 10/1000M LAN, external antenna with 3dbi gain, 1 SMA-J antenna interface for 3G/4G, 1 SMA-J antenna interface for wifi, support GSM/WCDMA/TD-LTE,AC-12V DC power adaptor supply needed.</t>
  </si>
  <si>
    <t>MP1800-40TW</t>
  </si>
  <si>
    <t>1-port 100/1000M WAN, 3-port 10/1000M LAN, external antenna with 3dbi gain, 1 SMA-J antenna interface for 3G/4G, 1 SMA-J antenna interface for wifi, support GSM/WCDMA/TD-LTE, support Wi-Fi,AC-12V DC power adaptor supply needed.</t>
  </si>
  <si>
    <t>L3 DC Core 10/40 Gigabit SM5820 Series</t>
  </si>
  <si>
    <t>SM5820-52F</t>
  </si>
  <si>
    <t>48-Port 10G SFP+ interfaces, 4-Port 40G QSFP interfaces, five Fan slots, Dual Power Slots</t>
  </si>
  <si>
    <t xml:space="preserve">AD460-1S005J </t>
  </si>
  <si>
    <t xml:space="preserve">460W AC Power Supply Module </t>
  </si>
  <si>
    <t xml:space="preserve">SM58-FAN-A </t>
  </si>
  <si>
    <t>Fan Module for SM5820</t>
  </si>
  <si>
    <t>SM5820-26F</t>
  </si>
  <si>
    <t>24-Port 10G SFP+ interfaces, 2-Port 40G QSFP interfaces, five Fan slots, Dual Power Slots</t>
  </si>
  <si>
    <t>SM4320-52FC</t>
  </si>
  <si>
    <t>48 1000M SFP interfaces, 4 100/1000M electric (combo) interfaces, two 10G Extension Slots, Dual Power Slots</t>
  </si>
  <si>
    <t>SM3120-12TC-AC</t>
  </si>
  <si>
    <t>8 10/100M electric ports, 2 GE combo ports and 2 GE SFP interfaces, AC power supply</t>
  </si>
  <si>
    <t>SM3120-12TP-AC</t>
  </si>
  <si>
    <t>8 10/100M electric ports, 2 GE combo ports and 2 GE SFP interfaces, POE&amp;POE+ supports, AC power supply</t>
  </si>
  <si>
    <t>SM4A-2CX4</t>
  </si>
  <si>
    <t>Stacking Module, two CX4 interfaces, need configure with CX4 cables</t>
  </si>
  <si>
    <t>CX4-STACK-5</t>
  </si>
  <si>
    <t>CX4 Stacking Cable,L=0.5m</t>
  </si>
  <si>
    <t>CX4-STACK-10</t>
  </si>
  <si>
    <t>CX4 Stacking Cable,L=1.0m</t>
  </si>
  <si>
    <t>CX4-STACK-30</t>
  </si>
  <si>
    <t>CX4 Stacking Cable,L=3.0m</t>
  </si>
  <si>
    <t>Ethernet service module for SM6600</t>
  </si>
  <si>
    <t>MP1800-35E Series</t>
  </si>
  <si>
    <t>RM1800-35E-AC</t>
  </si>
  <si>
    <t>One RJ 45 Console port, one USB interface, three 10M/100M/1000M WAN ports (one is Combo port), 8FE LAN port, two RM2B slots, FLASH 32MB, memory 512MB, AC power supply</t>
  </si>
  <si>
    <t>Modules</t>
  </si>
  <si>
    <t>RM2B-4G-LTE</t>
  </si>
  <si>
    <t>Single-port 4G card,LTE-FDD(Band 1/3) and TD-LTE(band 39/40/41), WCDMA,TD-SCDMA, EDGE/GPRS/GSM</t>
  </si>
  <si>
    <t>RM2B-4G-TD</t>
  </si>
  <si>
    <t>Single-port 4G card,TD-LTE mode</t>
  </si>
  <si>
    <t xml:space="preserve">RM2B-3G-C </t>
  </si>
  <si>
    <t>MP1800-10/40 Series</t>
  </si>
  <si>
    <t>MP1800-10</t>
  </si>
  <si>
    <t>1-port 10/100M WAN, 4-port 10/100M LAN, AC-12V DC power adaptor supply needed.</t>
  </si>
  <si>
    <t>MP1800-10WG</t>
  </si>
  <si>
    <t>1-port 10/100M WAN, 4-port 10/100M LAN, external antenna with 3dbi gain, 1 SMA-J antenna interface for 3G, 1 SMA-J antenna interface for wifi, support WCDMA, GPS supported,AC-12V DC power adaptor supply needed.</t>
  </si>
  <si>
    <t>MP1800-10WW</t>
  </si>
  <si>
    <t>1-port 10/100M WAN, 4-port 10/100M LAN, external antenna with 3dbi gain, 2 SMA-J antenna interface for 3G, 1 SMA-J antenna interface for wifi, support WCDMA, AC-12V DC power adaptor supply needed.</t>
  </si>
  <si>
    <t>PS-Europe</t>
  </si>
  <si>
    <t>MP2900-14P-AC</t>
  </si>
  <si>
    <t>One RJ 45 Console port, one USB interface, three 10M/100M/1000M WAN ports (one is Combo port), 24FE LAN port (8-Port 15.4W POE Or 4-Port 30W POE), four RM2B slots, FLASH 32M, memory 512M, AC power supply</t>
  </si>
  <si>
    <t>RM2B-4G-LTE,Single-port 4G card,LTE-FDD(band:1/3),TD-LTE(band 39/40/41),WCDMA,TDCDMA,EDGE/GPRS/GSM</t>
  </si>
  <si>
    <t>PCR01-48/20</t>
  </si>
  <si>
    <t>RPS Power for MP2900-14P, 444mm×43.8mm×220mm(W×H×D),V4 Version, 380W Consumption , 90~265V AC Input, Output Voltage 49~51V</t>
  </si>
  <si>
    <t>MP3900 Series</t>
  </si>
  <si>
    <t xml:space="preserve">MP3900-06-AC </t>
  </si>
  <si>
    <t>MP3900-06-AC,1*RJ45 Console,1*USB Interface,3*10M/100M/1000M WAN Interface (Two Combo),6 RM2B Slots,FLASH 32MB,Memory 2GB,Dual AC Power Supply</t>
  </si>
  <si>
    <t>MP7300 Series</t>
  </si>
  <si>
    <t>MP7300-06-MF</t>
  </si>
  <si>
    <t>MP7300-06-MF Chassis, two control engine slots, 1 service engine slot, 6 line card slots,1 Fan slot, 2 power slots, Note: 2 power module recommend, Fan is mandatory.</t>
  </si>
  <si>
    <t>RM7D-MPU</t>
  </si>
  <si>
    <t>RM7D-MPU Control engine,1 CON/AUX port,1 Management LAN port,1 CMM port, Default 128M flash,1 SD Slot. Note: two DDR1333-4096D Memory is mandatory.</t>
  </si>
  <si>
    <t>FAN-5B-01</t>
  </si>
  <si>
    <t>FAN-5B-01, fan module for MP7300-06-MF</t>
  </si>
  <si>
    <t>AC Power Module, 250W, AC Input, 100-240V,3.5A, Hotswap</t>
  </si>
  <si>
    <t>DDR1333-4096D</t>
  </si>
  <si>
    <t>DDR3 Memory,DDR1333-4096D, 4GB, 1333MHZ, For RM7D-MPU</t>
  </si>
  <si>
    <t>Service Engine</t>
  </si>
  <si>
    <t>RM7D-SPU10</t>
  </si>
  <si>
    <t>RM7D-SPU10 Service Module. Note: need configure two DDR1333-2048U Memory</t>
  </si>
  <si>
    <t>RM7D-SPU05</t>
  </si>
  <si>
    <t>RM7D-SPU05 Service Module. Note: need configure two DDR1333-2048U Memory</t>
  </si>
  <si>
    <t>DDR1333-2048U</t>
  </si>
  <si>
    <t>DDR3 Memory,DDR1333-2048U, 2GB, 1333MHZ, For RM7D-SPU10/SPU05</t>
  </si>
  <si>
    <t>Line Cards</t>
  </si>
  <si>
    <t>RM3C-4GE</t>
  </si>
  <si>
    <t>V1 Version: four port Gigabit Combo Ethernet Module</t>
  </si>
  <si>
    <t>RM3C-8GE</t>
  </si>
  <si>
    <t>V1 Version: eight port Gigabit Combo Ethernet Module</t>
  </si>
  <si>
    <t>RM3C-20GET</t>
  </si>
  <si>
    <t>V1 Version: 20 port 100/1000M Base-T Ethernet Module</t>
  </si>
  <si>
    <t>RM3C-20GEF</t>
  </si>
  <si>
    <t>V1 Version: 20 port 1000M Base-X SFP Ethernet Module</t>
  </si>
  <si>
    <t>RM3C-1XGEF</t>
  </si>
  <si>
    <t>V1 Version: one port 10G SFP+ Ethernet Module</t>
  </si>
  <si>
    <t>MP7500E Series</t>
  </si>
  <si>
    <t xml:space="preserve">MP7500E-03-MF </t>
  </si>
  <si>
    <t>V1 Version: MP7500E-03 Chassis, two control engine slots, three service slots, two power slots, one fan slot</t>
  </si>
  <si>
    <t>RM7C-MPU-A</t>
  </si>
  <si>
    <t>V1 Version: MPU control engine for MP7500E-03, one DDR1333 Memory slot, 128M Flash, one SD Slot, one CON/AUX port, one management Ethernet port, one CMM port, one debug port</t>
  </si>
  <si>
    <t>FAN-5A-01</t>
  </si>
  <si>
    <t>V1 Version: Fans for MP7500E-03</t>
  </si>
  <si>
    <t>AD600-1S006B</t>
  </si>
  <si>
    <t>V1 Version: 600W AD Power Module</t>
  </si>
  <si>
    <t>DDR1333-4096S</t>
  </si>
  <si>
    <t>DDR 1333MHZ 4G memory for control engine</t>
  </si>
  <si>
    <t>MP7500E-08-MF</t>
  </si>
  <si>
    <t>V1 Version: MP7500E-08 Chassis, two control engine slots, eight service slots, two switching fabric slots,  three power slots, one fan slot</t>
  </si>
  <si>
    <t>RM7C-MPU</t>
  </si>
  <si>
    <t>V1 Version: MPU control engine for MP7500E-08, one DDR1333 Memory slot, 128M Flash, one SD Slot, one CON/AUX port, one management Ethernet port, one CMM port, one debug port</t>
  </si>
  <si>
    <t>RM7C-SFU</t>
  </si>
  <si>
    <t>V1 Version: RM7C-SFU Switching Fabric</t>
  </si>
  <si>
    <t>FAN-14B-01</t>
  </si>
  <si>
    <t>V1 Version: Fans for MP7500E-08</t>
  </si>
  <si>
    <t>AD600-1S006A</t>
  </si>
  <si>
    <t>V2 Version: 600W AD Power Module</t>
  </si>
  <si>
    <t>DD600-5S006A</t>
  </si>
  <si>
    <t>V1 Version: 600W DC Power Module</t>
  </si>
  <si>
    <t>Mother Board</t>
  </si>
  <si>
    <t xml:space="preserve">RM7C-SPU102 </t>
  </si>
  <si>
    <t xml:space="preserve">V2 Version: Mother Board, two Daughter Module Slots, need configure two DDR1333 Memory cards
</t>
  </si>
  <si>
    <t>RM7C-SPU202</t>
  </si>
  <si>
    <t xml:space="preserve">V1 Version: Mother Board, two Daughter Module Slots, need configure two DDR1333 Memory cards
</t>
  </si>
  <si>
    <t>DDR 1333MHZ 2G memory for mother board</t>
  </si>
  <si>
    <t>Daughter Module</t>
  </si>
  <si>
    <t>RM7C-4GE</t>
  </si>
  <si>
    <t>V1 Version: four port Gigabit Combo Ethernet Module, need incert into mother board</t>
  </si>
  <si>
    <t>RM7C-8GE</t>
  </si>
  <si>
    <t>V1 Version: eight port Gigabit Combo Ethernet, need incert into mother board Module</t>
  </si>
  <si>
    <t>RM7C-20GET</t>
  </si>
  <si>
    <t>V1 Version: 20 port 100/1000M Base-T Ethernet Module, need incert into mother board</t>
  </si>
  <si>
    <t>RM7C-20GEF</t>
  </si>
  <si>
    <t>V1 Version: 20 port 1000M Base-X SFP Ethernet Module, need incert into mother board</t>
  </si>
  <si>
    <t>RM7C-1XGEF</t>
  </si>
  <si>
    <t>V1 Version: one port 10G SFP+ Ethernet Module, need incert into mother board</t>
  </si>
  <si>
    <t>Multi-Service Module</t>
  </si>
  <si>
    <t>RM-MSU-A</t>
  </si>
  <si>
    <t>V1 Version: Multi-Service Module, Support IPsec, L2TP, GRE, NAT, PBR, IP-FRR Function, need configure two DDR Memory cards</t>
  </si>
  <si>
    <t>GPON Basic unit - OLT</t>
  </si>
  <si>
    <t>EPON Basic unit - OLT</t>
  </si>
  <si>
    <t>PT4100-8-AC</t>
  </si>
  <si>
    <t>8 EPON interfaces and 8-port 1G Combo(RJ45+SFP) interfaces, AC Power</t>
  </si>
  <si>
    <t>PT4100-4-AC</t>
  </si>
  <si>
    <t>4 EPON interfaces and 8-port 1G Combo(RJ45+SFP) interfaces, AC Power</t>
  </si>
  <si>
    <t>SM2300-28TC-AC</t>
  </si>
  <si>
    <t>24 10/100/1000M electric port、4 ComboGE,AC power supply</t>
  </si>
  <si>
    <t>L3 lite Gigabit SM3320 Series</t>
  </si>
  <si>
    <t>SM3320-28TC</t>
  </si>
  <si>
    <t>SM3320-52TC</t>
  </si>
  <si>
    <t>L2/L2+ Gigabit SM3220/SM2300/SM3300 Series</t>
  </si>
  <si>
    <t>SM3300-28FX-AC</t>
  </si>
  <si>
    <t>20*1000M SFP interfaces and 4*1000M Combo interfaces, 4*10G SFP+ interfaces, Fixed One AC Power Supply.</t>
  </si>
  <si>
    <t>AirM Access Controller</t>
  </si>
  <si>
    <t>WNC6600-100-AC</t>
  </si>
  <si>
    <t>Maipu AirM WNC6600-100-AC access controller, support max 128 APs. 1*Console port, 2*GE Combo ports and 24*FE RJ45 ports (8 support PoE output). AC power supply.</t>
  </si>
  <si>
    <t>WNC6600-500-AC</t>
  </si>
  <si>
    <t>Maipu AirM WNC6600-500-AC access controller, support max 512 APs. 1*Console port, 12*GE RJ45 ports, 12*GE Combo ports and 2*10GE SFP+ ports. Dual power supply slots. Support hotswaptable power supply.</t>
  </si>
  <si>
    <t>WNC6600-1000-AC</t>
  </si>
  <si>
    <t>Maipu AirM WNC6600-500-AC access controller, support max 1024 APs. 1*Console port, 12*GE RJ45 ports, 12*GE Combo ports and 2*10GE SFP+ ports. Dual power supply slots. Support hotswaptable power supply.</t>
  </si>
  <si>
    <t>AC power supply module for WNC6600-500-AC and WNC6600-1000-AC</t>
  </si>
  <si>
    <t>DD500-5D005E</t>
  </si>
  <si>
    <t>DC power supply module for WNC6600-500-AC and WNC6600-1000-AC</t>
  </si>
  <si>
    <t>WNC6600-L-32</t>
  </si>
  <si>
    <t>Maipu AirM WNC6600-L-32 for 32 APs licenses</t>
  </si>
  <si>
    <t>WNC6600-L-64</t>
  </si>
  <si>
    <t>Maipu AirM WNC6600-L-32 for 64 APs licenses</t>
  </si>
  <si>
    <t>WNC6600-L-128</t>
  </si>
  <si>
    <t>Maipu AirM WNC6600-L-32 for 128 APs licenses</t>
  </si>
  <si>
    <t>AirCore Indoor</t>
  </si>
  <si>
    <t>MT-WAP100A-C</t>
  </si>
  <si>
    <t>Maipu AirCore indoor AP MT-WAP100A-C, 2.4G single band, 802.11b/g/n, 2*2 MIMO, 100mW, 1*Console port, 1*GE RJ45 port, 1*Reset button, 2*SMA connector for external antenna.</t>
  </si>
  <si>
    <t>MT-WAP100DP-C</t>
  </si>
  <si>
    <t>Maipu AirCore indoor AP MT-WAP100A-C, 2.4G and 5G dual band, 802.11a/b/g/n, 2*2 MIMO, 100mW, 1*Console port, 1*GE RJ45 port, 1*Reset button, 4*SMA connector for external antenna.</t>
  </si>
  <si>
    <t>AirCore812</t>
  </si>
  <si>
    <t>Maipu AirCore ceiling AP AirCore812, 2.4G single band?802.11n 2*2 MIMO</t>
  </si>
  <si>
    <t>AirCore816</t>
  </si>
  <si>
    <t>Maipu AirCore ceiling AP AirCore816, 2.4G and 5G dual band?802.11n 2*2 MIMO</t>
  </si>
  <si>
    <t>AirCore818</t>
  </si>
  <si>
    <t>Maipu AirCore ceiling AP AirCore818, 2.4G and 5G dual band, 802.11ac 2*2 MIMO</t>
  </si>
  <si>
    <t>Maipu AirCore ceiling AP AirCore818, 2.4G and 5G dual band, 802.11ac 3*3 MIMO</t>
  </si>
  <si>
    <t>WA2600-211-PE</t>
  </si>
  <si>
    <t xml:space="preserve"> </t>
  </si>
  <si>
    <t>WA2600-321-PTE</t>
  </si>
  <si>
    <t>Maipu AirCore ceiling AP WA2600-321-PTE, 2.4G and 5G dual band, 802.11a/b/g/n, 2*2 MIMO, 100mW, 1*GE RJ45 port, inbuild omni-directional antenna.</t>
  </si>
  <si>
    <t>AirCore Outdoor</t>
  </si>
  <si>
    <t>WA2600-362-PTE</t>
  </si>
  <si>
    <t>Maipu AirCore outdoor AP WA2600-362-PTE, 2.4G and 5G dual band, 802.11a/b/g/n, 2*2 MIMO, 500mW, 1*GE RJ45 port with PoE, 4*Type-N connector for external antenna, IP66.</t>
  </si>
  <si>
    <t>AirCore96</t>
  </si>
  <si>
    <t>Maipu AirCore outdoor AP AirCore96, 2.4G and 5G dual band, 802.11a/b/g/n, 2*2 MIMO, 500mW, 1*Console port, 1*GE RJ45 WAN (802.3af/at PoE in), 1*GE RJ45 LAN (802.3af PoE Out), 1*Reset button, inbuild dual band directional antenna, 4*Type-N for external antenna, IP67.</t>
  </si>
  <si>
    <t>AirEdge Wireless CPE</t>
  </si>
  <si>
    <t>AirEdge92</t>
  </si>
  <si>
    <t>AirEdge95</t>
  </si>
  <si>
    <t>Maipu AirEdge wireless CPE AirEdge95, 5G single band, 802.11a/n, 2*2 MIMO, 500mW, 1*GE RJ45 port with PoE, 1*Reset Button, inbuilt directional antenna, IP66.</t>
  </si>
  <si>
    <t>16 10/100M electric ports, 2 GE combo ports and 2 GE SFP interfaces, AC power supply</t>
  </si>
  <si>
    <t>16 10/100M electric ports, 2 GE combo ports and 2 GE SFP interfaces, POE&amp;POE+ supports, AC power supply</t>
  </si>
  <si>
    <t>24 10/100M electric ports, 2 GE combo ports and 2 GE SFP interfaces, POE&amp;POE+ supports, AC power supply</t>
  </si>
  <si>
    <t>L3 Core Gigabit/10G SM6600 Series</t>
  </si>
  <si>
    <t xml:space="preserve">SM6600A-08-MF </t>
  </si>
  <si>
    <t>SM6600A-08-MF chassis, 2 control engine slots, 2 switching engine slots, 8 service slots (including backplane and 1 fan slot),4 Power Slots</t>
  </si>
  <si>
    <t xml:space="preserve">SM66A-MPUB </t>
  </si>
  <si>
    <t>SM66A-MPUB Control Engine, supporting active/standby backup function (one is mandatory, 1+1 redundancy is optional) (for SM6600A-08)</t>
  </si>
  <si>
    <t xml:space="preserve">SM66A-SFUB </t>
  </si>
  <si>
    <t>SM66A-SFUB Switching Engine; one is mandatory; 1+1 redundancy is optional</t>
  </si>
  <si>
    <t>FAN-13A-01 Fan module</t>
  </si>
  <si>
    <t>SM66A-SIU</t>
  </si>
  <si>
    <t>SM66A-SIU Liquid crystal display card</t>
  </si>
  <si>
    <t xml:space="preserve">SM6600A-04-MF </t>
  </si>
  <si>
    <t xml:space="preserve">SM66A-MPUA </t>
  </si>
  <si>
    <t xml:space="preserve">SM66A-SFUA </t>
  </si>
  <si>
    <t>FAN-07A-01</t>
  </si>
  <si>
    <t>AD1000-1S007Z, 1000w AC power module</t>
  </si>
  <si>
    <t>DD1000-5S007Z</t>
  </si>
  <si>
    <t>DD1000-5S007Z, 1000w DC power module</t>
  </si>
  <si>
    <t>SM66A-48GETP-EA</t>
  </si>
  <si>
    <t>48-port 1000M electric interface module,PoE&amp;PoE+ Enable</t>
  </si>
  <si>
    <t>SM66A-24GET24GEF-EA</t>
  </si>
  <si>
    <t>24-port 1000M electric interface and 24-port 1000M optical interface module</t>
  </si>
  <si>
    <t>SM66A-48GET-EA</t>
  </si>
  <si>
    <t>SM66A-48GEF-EA</t>
  </si>
  <si>
    <t>SM66A-16XGEF-EA</t>
  </si>
  <si>
    <t>16-port 10G Ethernet interface  (SFP+ optical module needs to be configured)</t>
  </si>
  <si>
    <t>SM66A-8XGEF2QXGE-EA</t>
  </si>
  <si>
    <t>8-port 10G Ethernet interface and 2-port 40G Ethernet interface board (SFP+ optical module and QSFP optical module needs to be configured)</t>
  </si>
  <si>
    <t>L3 Core 10/40 Gigabit SM8900 Series</t>
  </si>
  <si>
    <t>SM8900-04-MF</t>
  </si>
  <si>
    <t>SM8900-04-MF chassis, two control engine slots, two switching engine slots, four service slots, one fan slot, four power slots.</t>
  </si>
  <si>
    <t>SM89-MPUAH</t>
  </si>
  <si>
    <t>SM89-MPUAH Control Engine, supporting active/standby backup function (one is mandatory, 1+1 redundancy is optional) (for SM8900-04-MF)</t>
  </si>
  <si>
    <t>SM89-SFUAH</t>
  </si>
  <si>
    <t>SM89-SFUAH Switching Engine; one is mandatory; 1+1 redundancy is optional, for SM8900-04-MF</t>
  </si>
  <si>
    <t xml:space="preserve">FAN-07A-01 Fan module </t>
  </si>
  <si>
    <t>SM8900-08-MF</t>
  </si>
  <si>
    <t>SM8900-08-MF chassis, two control engine slots, two switching engine slots, eight service slots, one fan slot, four power slots.</t>
  </si>
  <si>
    <t>SM89-MPUBH</t>
  </si>
  <si>
    <t>SM89-MPUBH Control Engine, supporting active/standby backup function (one is mandatory, 1+1 redundancy is optional) (for SM8900-08-MF)</t>
  </si>
  <si>
    <t>SM89-SFUBH</t>
  </si>
  <si>
    <t>SM89-SIUH</t>
  </si>
  <si>
    <t>SM89A-SIUH Liquid crystal display card</t>
  </si>
  <si>
    <t>Ethernet service module for SM8900</t>
  </si>
  <si>
    <t>DD600-1S007Z, 600w DC power module</t>
  </si>
  <si>
    <t>SM89-48GETP-EA</t>
  </si>
  <si>
    <t>SM89-24GET24GEF-EA</t>
  </si>
  <si>
    <t>SM89-48GEF-EA</t>
  </si>
  <si>
    <t>SM89-48GET-EA</t>
  </si>
  <si>
    <t>SM89-8XGEF2QXGE-EA</t>
  </si>
  <si>
    <t>SM89-32XGEF-EA</t>
  </si>
  <si>
    <t>32-port 10G Ethernet interface  (SFP+ optical module needs to be configured)</t>
  </si>
  <si>
    <t>SM89-16XGEF-EA</t>
  </si>
  <si>
    <t>SM89-16XGEF4QXGE-EA</t>
  </si>
  <si>
    <t>16-port 10G Ethernet interface and 4-port 40G Ethernet interface board (SFP+ optical module and QSFP optical module needs to be configured)</t>
  </si>
  <si>
    <t>L3 Core 100 Gigabit SM12800 Series</t>
  </si>
  <si>
    <t>SM12800-12-MF</t>
  </si>
  <si>
    <t>SM12800-12-MF chassis, two control engine slots, four switching engine slots, 12 service slots, four fan slot, eight power slots.</t>
  </si>
  <si>
    <t>SM128-MPUB</t>
  </si>
  <si>
    <t>SM128-MPUBH Control Engine, supporting active/standby backup function, one USD interface, on SD slot, one RJ45 console, One RJ45 CMM interface, one Micro USD console, one reset interface,two combo ports</t>
  </si>
  <si>
    <t>SM128-SFUB</t>
  </si>
  <si>
    <t>SM128-SFUAH Switching Engine</t>
  </si>
  <si>
    <t>FAN-19A-01</t>
  </si>
  <si>
    <t>FAN-19A-01 Fan module, need configure 4 Fan Modules</t>
  </si>
  <si>
    <t>AD1600-1D005M</t>
  </si>
  <si>
    <t>AD1000-1S007Z, 1600w AC power module</t>
  </si>
  <si>
    <t>SM128-48GET4XGEF-DA</t>
  </si>
  <si>
    <t>48-port 1000M electric interface and 4-port 10G SFP+ interface module (SFP+ optical module needs to be configured)</t>
  </si>
  <si>
    <t>SM128-16QXGE-DA</t>
  </si>
  <si>
    <t>16-port 40G QSFP interfaces  (QSFP optical module needs to be configured)</t>
  </si>
  <si>
    <t>SM128-52XGEF-DA</t>
  </si>
  <si>
    <t>52-port 10G Ethernet interface  (SFP+ optical module needs to be configured)</t>
  </si>
  <si>
    <t>SM128-48GEF2XGEF-SA</t>
  </si>
  <si>
    <t>48-port 1000M optical interface and 2-port 10G SFP+ interface module (SFP and SFP+ optical module needs to be configured)</t>
  </si>
  <si>
    <t>SM128-16XGEF4QXGE-SA</t>
  </si>
  <si>
    <t>SM128-44GET4GE-SA</t>
  </si>
  <si>
    <t>44-port 1000M electric interface and 4-port 1000M combo interface module</t>
  </si>
  <si>
    <t>L2/L3- Megabit SM3100 and SM3120 Series</t>
  </si>
  <si>
    <t>Ethernet service module for SM12800</t>
  </si>
  <si>
    <t>SM89-SFUBH Switching Engine; one is mandatory; 1+1 redundancy is optional, for SM8900-08-MF</t>
  </si>
  <si>
    <t>SM6600A-04-MF chassis, 2 control engine slots, 2 switching engine slots, 4 service slots (including backplane and 1 fan slot),4 Power Slots</t>
  </si>
  <si>
    <t>SM66A-MPUA Control Engine, supporting active/standby backup function (one is mandatory, 1+1 redundancy is optional) (for SM6600A-04)</t>
  </si>
  <si>
    <t>SM66A-SFUA Switching Engine; one is mandatory; 1+1 redundancy is optional</t>
  </si>
  <si>
    <t>SM3120-28TC-B-AC</t>
  </si>
  <si>
    <t>IP surveillance switch, 24 10/100M electric ports, 2 GE combo ports and 2 GE SFP interfaces, AC power supply, support one-key surveillance mode switching</t>
  </si>
  <si>
    <t>SM3120-28TP-B-AC</t>
  </si>
  <si>
    <t>IP surveillance switch, 24 10/100M electric ports, 2 GE combo ports and 2 GE SFP interfaces, POE&amp;POE+ supports, AC power supply,  support one-key surveillance mode switching</t>
  </si>
  <si>
    <t>Basic unit - iSecure IP Surveillance</t>
  </si>
  <si>
    <t>Basic unit - SNMP version</t>
  </si>
  <si>
    <t>SM3220-28TF-B-AC</t>
  </si>
  <si>
    <t>IP surveillance switch, 24 100/1000M electric interfaces, four 1000M SFP interfaces, AC power supply,  support one-key surveillance mode switching</t>
  </si>
  <si>
    <t>IP surveillance switch, 24 100/1000M electric interfaces, four 1000M SFP interfaces, AC power supply, POE&amp;POE+ supports,  support one-key surveillance mode switching</t>
  </si>
  <si>
    <t>SM3220-28TP-B-AC</t>
  </si>
  <si>
    <t>iMedia Platform - Maipu Digital Signage SW</t>
  </si>
  <si>
    <t>MS8200-Enterprise</t>
  </si>
  <si>
    <t>Media Platform for enterprise, Media Box Control, Media Material Control, User Authentication Control, Media Display List Control, etc. Max. 50 Register subcribers</t>
  </si>
  <si>
    <t>MS8200-Cloud</t>
  </si>
  <si>
    <t>Media Platform Cloud, Media Box Control, Media Material Control, User Authentication Control, Media Display List Control, etc. Max. 3000 Register subcribers</t>
  </si>
  <si>
    <t>MS-L1-1Year</t>
  </si>
  <si>
    <t>Regist Lisence for Media Platform per Year, One Media Player need One Lisence</t>
  </si>
  <si>
    <t>MT1200-AC</t>
  </si>
  <si>
    <t>V2 Version: Support HDMI, VGA, AV Video Inputs, One RJ45 Interface, One SD Extension Slot, 1 USB Interfaces, AC Power Supply</t>
  </si>
  <si>
    <t>MT1200-W-AC</t>
  </si>
  <si>
    <t>V1 Version: Support HDMI, VGA, AV Video Inputs, One RJ45 Interface, One SD Extension Slot, 1 USB Interfaces, AC Power Supply, 3G WCDMA Supports</t>
  </si>
  <si>
    <t>MT1200-C-AC</t>
  </si>
  <si>
    <t>V1 Version: Support HDMI, VGA, AV Video Inputs, One RJ45 Interface, One SD Extension Slot, 1 USB Interfaces, AC Power Supply, 3G CDMA2000 Supports</t>
  </si>
  <si>
    <t>E1 Version: Support HDMI, VGA, AV Video Inputs, One RJ45 Interface, One TF Extension Slot, 1 USB Interfaces,  AC Power Supply</t>
  </si>
  <si>
    <t>E1 Version: Support HDMI, VGA, AV Video Inputs, One RJ45 Interface,3G WCDMA support, One TF Extension Slot, 1 USB Interfaces,  AC Power Supply</t>
  </si>
  <si>
    <t>Air Series Wireless AP and Controllers</t>
  </si>
  <si>
    <t>MT-W100 Series Wireless AP and Controller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</si>
</sst>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 * #,##0.00_ ;_ * \-#,##0.00_ ;_ * &quot;-&quot;??_ ;_ @_ "/>
    <numFmt numFmtId="165" formatCode="_ * #,##0_ ;_ * \-#,##0_ ;_ * &quot;-&quot;??_ ;_ @_ "/>
    <numFmt numFmtId="166" formatCode="#,##0_);[Red]\(#,##0\)"/>
    <numFmt numFmtId="167" formatCode="#,##0_ "/>
    <numFmt numFmtId="168" formatCode="0.000"/>
    <numFmt numFmtId="169" formatCode="#,##0.0"/>
    <numFmt numFmtId="170" formatCode="#,##0.00;[Red]#,##0.00"/>
    <numFmt numFmtId="171" formatCode="#,##0;[Red]#,##0"/>
    <numFmt numFmtId="172" formatCode="0_);[Red]\(0\)"/>
    <numFmt numFmtId="173" formatCode="0_ "/>
    <numFmt numFmtId="174" formatCode="_ * #,##0_ ;_ * \-#,##0_ ;_ * &quot;-&quot;_ ;_ @_ "/>
    <numFmt numFmtId="175" formatCode="_ &quot;¥&quot;* #,##0.00_ ;_ &quot;¥&quot;* \-#,##0.00_ ;_ &quot;¥&quot;* &quot;-&quot;??_ ;_ @_ "/>
    <numFmt numFmtId="176" formatCode="_ &quot;¥&quot;* #,##0_ ;_ &quot;¥&quot;* \-#,##0_ ;_ &quot;¥&quot;* &quot;-&quot;_ ;_ @_ "/>
  </numFmts>
  <fonts count="57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宋体"/>
      <family val="0"/>
    </font>
    <font>
      <sz val="12"/>
      <name val="Times New Roman"/>
      <family val="1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b/>
      <sz val="10"/>
      <color indexed="48"/>
      <name val="Tahoma"/>
      <family val="2"/>
    </font>
    <font>
      <sz val="10.5"/>
      <name val="Calibri"/>
      <family val="2"/>
    </font>
    <font>
      <sz val="12"/>
      <color indexed="8"/>
      <name val="宋体"/>
      <family val="0"/>
    </font>
    <font>
      <u val="single"/>
      <sz val="12"/>
      <color indexed="39"/>
      <name val="宋体"/>
      <family val="0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2"/>
      <color indexed="36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宋体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ahoma"/>
      <family val="2"/>
    </font>
    <font>
      <b/>
      <sz val="10"/>
      <color theme="1"/>
      <name val="Tahoma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9" borderId="0" applyNumberFormat="0" applyBorder="0" applyAlignment="0" applyProtection="0"/>
    <xf numFmtId="0" fontId="10" fillId="38" borderId="1" applyNumberFormat="0" applyAlignment="0" applyProtection="0"/>
    <xf numFmtId="0" fontId="38" fillId="0" borderId="2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39" borderId="6" applyNumberFormat="0" applyAlignment="0" applyProtection="0"/>
    <xf numFmtId="0" fontId="40" fillId="40" borderId="0" applyNumberFormat="0" applyBorder="0" applyAlignment="0" applyProtection="0"/>
    <xf numFmtId="0" fontId="17" fillId="13" borderId="1" applyNumberFormat="0" applyAlignment="0" applyProtection="0"/>
    <xf numFmtId="0" fontId="41" fillId="41" borderId="7" applyNumberFormat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42" borderId="0" applyNumberFormat="0" applyBorder="0" applyAlignment="0" applyProtection="0"/>
    <xf numFmtId="0" fontId="46" fillId="43" borderId="0" applyNumberFormat="0" applyBorder="0" applyAlignment="0" applyProtection="0"/>
    <xf numFmtId="0" fontId="28" fillId="0" borderId="0" applyProtection="0">
      <alignment vertical="center"/>
    </xf>
    <xf numFmtId="0" fontId="0" fillId="44" borderId="12" applyNumberFormat="0" applyFont="0" applyAlignment="0" applyProtection="0"/>
    <xf numFmtId="0" fontId="20" fillId="38" borderId="13" applyNumberFormat="0" applyAlignment="0" applyProtection="0"/>
    <xf numFmtId="0" fontId="47" fillId="0" borderId="0" applyNumberFormat="0" applyFill="0" applyBorder="0" applyAlignment="0" applyProtection="0"/>
    <xf numFmtId="0" fontId="0" fillId="45" borderId="14" applyNumberFormat="0" applyFont="0" applyAlignment="0" applyProtection="0"/>
    <xf numFmtId="9" fontId="0" fillId="0" borderId="0" applyFont="0" applyFill="0" applyBorder="0" applyAlignment="0" applyProtection="0"/>
    <xf numFmtId="0" fontId="48" fillId="0" borderId="15" applyNumberFormat="0" applyFill="0" applyAlignment="0" applyProtection="0"/>
    <xf numFmtId="0" fontId="49" fillId="46" borderId="0" applyNumberFormat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51" fillId="47" borderId="17" applyNumberFormat="0" applyAlignment="0" applyProtection="0"/>
    <xf numFmtId="0" fontId="52" fillId="48" borderId="17" applyNumberFormat="0" applyAlignment="0" applyProtection="0"/>
    <xf numFmtId="0" fontId="53" fillId="48" borderId="18" applyNumberFormat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89">
    <xf numFmtId="0" fontId="0" fillId="0" borderId="0" xfId="0" applyAlignment="1">
      <alignment/>
    </xf>
    <xf numFmtId="0" fontId="5" fillId="0" borderId="19" xfId="15" applyFont="1" applyFill="1" applyBorder="1" applyAlignment="1">
      <alignment horizontal="center" vertical="center" wrapText="1"/>
      <protection/>
    </xf>
    <xf numFmtId="0" fontId="6" fillId="0" borderId="19" xfId="15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167" fontId="4" fillId="55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169" fontId="4" fillId="0" borderId="19" xfId="0" applyNumberFormat="1" applyFont="1" applyBorder="1" applyAlignment="1">
      <alignment horizontal="center" vertical="center" wrapText="1"/>
    </xf>
    <xf numFmtId="0" fontId="7" fillId="11" borderId="19" xfId="15" applyFont="1" applyFill="1" applyBorder="1" applyAlignment="1">
      <alignment horizontal="center" vertical="center" wrapText="1"/>
      <protection/>
    </xf>
    <xf numFmtId="166" fontId="7" fillId="11" borderId="19" xfId="15" applyNumberFormat="1" applyFont="1" applyFill="1" applyBorder="1" applyAlignment="1">
      <alignment horizontal="center" vertical="center" wrapText="1"/>
      <protection/>
    </xf>
    <xf numFmtId="0" fontId="26" fillId="0" borderId="19" xfId="15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left" vertical="center" wrapText="1"/>
    </xf>
    <xf numFmtId="9" fontId="5" fillId="0" borderId="19" xfId="15" applyNumberFormat="1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wrapText="1"/>
    </xf>
    <xf numFmtId="168" fontId="26" fillId="0" borderId="19" xfId="15" applyNumberFormat="1" applyFont="1" applyFill="1" applyBorder="1" applyAlignment="1">
      <alignment horizontal="center" vertical="center" wrapText="1"/>
      <protection/>
    </xf>
    <xf numFmtId="0" fontId="25" fillId="0" borderId="19" xfId="0" applyFont="1" applyFill="1" applyBorder="1" applyAlignment="1">
      <alignment wrapText="1"/>
    </xf>
    <xf numFmtId="3" fontId="4" fillId="0" borderId="19" xfId="0" applyNumberFormat="1" applyFont="1" applyBorder="1" applyAlignment="1">
      <alignment horizontal="center" wrapText="1"/>
    </xf>
    <xf numFmtId="3" fontId="7" fillId="0" borderId="19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vertical="center" wrapText="1"/>
    </xf>
    <xf numFmtId="167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167" fontId="4" fillId="0" borderId="19" xfId="0" applyNumberFormat="1" applyFont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/>
    </xf>
    <xf numFmtId="0" fontId="7" fillId="11" borderId="19" xfId="36" applyFont="1" applyFill="1" applyBorder="1" applyAlignment="1">
      <alignment horizontal="center" vertical="center" wrapText="1"/>
      <protection/>
    </xf>
    <xf numFmtId="166" fontId="7" fillId="11" borderId="19" xfId="36" applyNumberFormat="1" applyFont="1" applyFill="1" applyBorder="1" applyAlignment="1">
      <alignment horizontal="center" vertical="center" wrapText="1"/>
      <protection/>
    </xf>
    <xf numFmtId="0" fontId="6" fillId="0" borderId="19" xfId="36" applyFont="1" applyFill="1" applyBorder="1" applyAlignment="1">
      <alignment horizontal="center" vertical="center" wrapText="1"/>
      <protection/>
    </xf>
    <xf numFmtId="0" fontId="7" fillId="11" borderId="19" xfId="37" applyFont="1" applyFill="1" applyBorder="1" applyAlignment="1">
      <alignment horizontal="center" vertical="center" wrapText="1"/>
      <protection/>
    </xf>
    <xf numFmtId="0" fontId="5" fillId="0" borderId="19" xfId="37" applyFont="1" applyFill="1" applyBorder="1" applyAlignment="1">
      <alignment horizontal="center" vertical="center" wrapText="1"/>
      <protection/>
    </xf>
    <xf numFmtId="9" fontId="5" fillId="0" borderId="19" xfId="37" applyNumberFormat="1" applyFont="1" applyFill="1" applyBorder="1" applyAlignment="1">
      <alignment horizontal="center" vertical="center" wrapText="1"/>
      <protection/>
    </xf>
    <xf numFmtId="0" fontId="26" fillId="0" borderId="19" xfId="37" applyFont="1" applyFill="1" applyBorder="1" applyAlignment="1">
      <alignment horizontal="center" vertical="center" wrapText="1"/>
      <protection/>
    </xf>
    <xf numFmtId="3" fontId="4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wrapText="1"/>
    </xf>
    <xf numFmtId="0" fontId="24" fillId="0" borderId="20" xfId="166" applyFont="1" applyBorder="1" applyAlignment="1">
      <alignment vertical="center" wrapText="1"/>
      <protection/>
    </xf>
    <xf numFmtId="0" fontId="24" fillId="0" borderId="19" xfId="166" applyFont="1" applyBorder="1" applyAlignment="1">
      <alignment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7" fillId="0" borderId="19" xfId="15" applyFont="1" applyFill="1" applyBorder="1" applyAlignment="1">
      <alignment horizontal="center" vertical="center" wrapText="1"/>
      <protection/>
    </xf>
    <xf numFmtId="166" fontId="7" fillId="0" borderId="19" xfId="15" applyNumberFormat="1" applyFont="1" applyFill="1" applyBorder="1" applyAlignment="1">
      <alignment horizontal="center" vertical="center" wrapText="1"/>
      <protection/>
    </xf>
    <xf numFmtId="0" fontId="24" fillId="0" borderId="19" xfId="150" applyFont="1" applyBorder="1" applyAlignment="1">
      <alignment vertical="top" wrapText="1"/>
      <protection/>
    </xf>
    <xf numFmtId="0" fontId="4" fillId="0" borderId="19" xfId="0" applyFont="1" applyBorder="1" applyAlignment="1">
      <alignment vertical="center"/>
    </xf>
    <xf numFmtId="0" fontId="4" fillId="0" borderId="19" xfId="150" applyFont="1" applyFill="1" applyBorder="1" applyAlignment="1">
      <alignment vertical="top" wrapText="1"/>
      <protection/>
    </xf>
    <xf numFmtId="169" fontId="4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4" fillId="0" borderId="19" xfId="163" applyFont="1" applyFill="1" applyBorder="1" applyAlignment="1">
      <alignment vertical="top" wrapText="1"/>
      <protection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" fillId="0" borderId="21" xfId="0" applyFont="1" applyBorder="1" applyAlignment="1">
      <alignment/>
    </xf>
    <xf numFmtId="0" fontId="7" fillId="11" borderId="21" xfId="15" applyFont="1" applyFill="1" applyBorder="1" applyAlignment="1">
      <alignment horizontal="center" vertical="center" wrapText="1"/>
      <protection/>
    </xf>
    <xf numFmtId="0" fontId="4" fillId="0" borderId="21" xfId="163" applyFont="1" applyFill="1" applyBorder="1" applyAlignment="1">
      <alignment vertical="center"/>
      <protection/>
    </xf>
    <xf numFmtId="0" fontId="24" fillId="55" borderId="21" xfId="150" applyFont="1" applyFill="1" applyBorder="1" applyAlignment="1">
      <alignment vertical="center" wrapText="1"/>
      <protection/>
    </xf>
    <xf numFmtId="0" fontId="4" fillId="0" borderId="19" xfId="0" applyFont="1" applyBorder="1" applyAlignment="1">
      <alignment horizontal="center" wrapText="1"/>
    </xf>
    <xf numFmtId="0" fontId="4" fillId="0" borderId="19" xfId="0" applyFont="1" applyFill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27" fillId="0" borderId="19" xfId="0" applyFont="1" applyBorder="1" applyAlignment="1">
      <alignment horizontal="justify" vertical="top" wrapText="1"/>
    </xf>
    <xf numFmtId="0" fontId="27" fillId="0" borderId="19" xfId="0" applyFont="1" applyBorder="1" applyAlignment="1">
      <alignment horizontal="justify" vertical="center" wrapText="1"/>
    </xf>
    <xf numFmtId="3" fontId="4" fillId="0" borderId="21" xfId="0" applyNumberFormat="1" applyFont="1" applyBorder="1" applyAlignment="1">
      <alignment horizontal="center" vertical="center"/>
    </xf>
    <xf numFmtId="0" fontId="4" fillId="0" borderId="19" xfId="163" applyFont="1" applyFill="1" applyBorder="1" applyAlignment="1">
      <alignment vertical="center"/>
      <protection/>
    </xf>
    <xf numFmtId="0" fontId="24" fillId="0" borderId="21" xfId="166" applyFont="1" applyBorder="1" applyAlignment="1">
      <alignment vertical="center" wrapText="1"/>
      <protection/>
    </xf>
    <xf numFmtId="0" fontId="55" fillId="56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9" xfId="144" applyFont="1" applyFill="1" applyBorder="1" applyAlignment="1">
      <alignment vertical="center" wrapText="1"/>
      <protection/>
    </xf>
    <xf numFmtId="0" fontId="7" fillId="38" borderId="20" xfId="0" applyFont="1" applyFill="1" applyBorder="1" applyAlignment="1">
      <alignment vertical="center" wrapText="1"/>
    </xf>
    <xf numFmtId="0" fontId="7" fillId="38" borderId="21" xfId="0" applyFont="1" applyFill="1" applyBorder="1" applyAlignment="1">
      <alignment vertical="center" wrapText="1"/>
    </xf>
    <xf numFmtId="0" fontId="5" fillId="57" borderId="20" xfId="15" applyFont="1" applyFill="1" applyBorder="1" applyAlignment="1">
      <alignment horizontal="center" vertical="center" wrapText="1"/>
      <protection/>
    </xf>
    <xf numFmtId="0" fontId="5" fillId="57" borderId="21" xfId="15" applyFont="1" applyFill="1" applyBorder="1" applyAlignment="1">
      <alignment horizontal="center" vertical="center" wrapText="1"/>
      <protection/>
    </xf>
    <xf numFmtId="0" fontId="7" fillId="38" borderId="19" xfId="0" applyFont="1" applyFill="1" applyBorder="1" applyAlignment="1">
      <alignment vertical="center" wrapText="1"/>
    </xf>
    <xf numFmtId="0" fontId="7" fillId="38" borderId="20" xfId="0" applyFont="1" applyFill="1" applyBorder="1" applyAlignment="1">
      <alignment horizontal="left" vertical="center" wrapText="1"/>
    </xf>
    <xf numFmtId="0" fontId="7" fillId="38" borderId="21" xfId="0" applyFont="1" applyFill="1" applyBorder="1" applyAlignment="1">
      <alignment horizontal="left" vertical="center" wrapText="1"/>
    </xf>
    <xf numFmtId="0" fontId="56" fillId="58" borderId="19" xfId="0" applyFont="1" applyFill="1" applyBorder="1" applyAlignment="1">
      <alignment horizontal="left" vertical="center" wrapText="1"/>
    </xf>
    <xf numFmtId="0" fontId="5" fillId="57" borderId="19" xfId="15" applyFont="1" applyFill="1" applyBorder="1" applyAlignment="1">
      <alignment horizontal="center" vertical="center" wrapText="1"/>
      <protection/>
    </xf>
    <xf numFmtId="0" fontId="6" fillId="38" borderId="19" xfId="0" applyFont="1" applyFill="1" applyBorder="1" applyAlignment="1">
      <alignment vertical="center" wrapText="1"/>
    </xf>
    <xf numFmtId="0" fontId="5" fillId="57" borderId="19" xfId="34" applyFont="1" applyFill="1" applyBorder="1" applyAlignment="1">
      <alignment horizontal="center" vertical="center" wrapText="1"/>
      <protection/>
    </xf>
    <xf numFmtId="0" fontId="5" fillId="57" borderId="20" xfId="15" applyFont="1" applyFill="1" applyBorder="1" applyAlignment="1">
      <alignment horizontal="left" vertical="center" wrapText="1"/>
      <protection/>
    </xf>
    <xf numFmtId="0" fontId="5" fillId="57" borderId="21" xfId="15" applyFont="1" applyFill="1" applyBorder="1" applyAlignment="1">
      <alignment horizontal="left" vertical="center" wrapText="1"/>
      <protection/>
    </xf>
    <xf numFmtId="0" fontId="5" fillId="57" borderId="20" xfId="38" applyFont="1" applyFill="1" applyBorder="1" applyAlignment="1">
      <alignment horizontal="left" vertical="center" wrapText="1"/>
      <protection/>
    </xf>
    <xf numFmtId="0" fontId="5" fillId="57" borderId="21" xfId="38" applyFont="1" applyFill="1" applyBorder="1" applyAlignment="1">
      <alignment horizontal="left" vertical="center" wrapText="1"/>
      <protection/>
    </xf>
    <xf numFmtId="0" fontId="5" fillId="57" borderId="20" xfId="36" applyFont="1" applyFill="1" applyBorder="1" applyAlignment="1">
      <alignment horizontal="center" vertical="center" wrapText="1"/>
      <protection/>
    </xf>
    <xf numFmtId="0" fontId="5" fillId="57" borderId="21" xfId="36" applyFont="1" applyFill="1" applyBorder="1" applyAlignment="1">
      <alignment horizontal="center" vertical="center" wrapText="1"/>
      <protection/>
    </xf>
    <xf numFmtId="0" fontId="5" fillId="57" borderId="19" xfId="36" applyFont="1" applyFill="1" applyBorder="1" applyAlignment="1">
      <alignment horizontal="center" vertical="center" wrapText="1"/>
      <protection/>
    </xf>
  </cellXfs>
  <cellStyles count="157">
    <cellStyle name="Normal" xfId="0"/>
    <cellStyle name="??" xfId="15"/>
    <cellStyle name="?? 10" xfId="16"/>
    <cellStyle name="?? 11" xfId="17"/>
    <cellStyle name="?? 12" xfId="18"/>
    <cellStyle name="?? 13" xfId="19"/>
    <cellStyle name="?? 14" xfId="20"/>
    <cellStyle name="?? 15" xfId="21"/>
    <cellStyle name="?? 2" xfId="22"/>
    <cellStyle name="?? 2 2" xfId="23"/>
    <cellStyle name="?? 2 3" xfId="24"/>
    <cellStyle name="?? 2 4" xfId="25"/>
    <cellStyle name="?? 2 5" xfId="26"/>
    <cellStyle name="?? 3" xfId="27"/>
    <cellStyle name="?? 3 2" xfId="28"/>
    <cellStyle name="?? 4" xfId="29"/>
    <cellStyle name="?? 4 2" xfId="30"/>
    <cellStyle name="?? 5" xfId="31"/>
    <cellStyle name="?? 6" xfId="32"/>
    <cellStyle name="?? 7" xfId="33"/>
    <cellStyle name="?? 8" xfId="34"/>
    <cellStyle name="?? 9" xfId="35"/>
    <cellStyle name="??_Maipu_GPL_2011-01" xfId="36"/>
    <cellStyle name="??_Maipu_GPL_2011-01_komplet" xfId="37"/>
    <cellStyle name="??_Maipu_GPL_2011-07_komplet-Router" xfId="38"/>
    <cellStyle name="0,0&#10;&#10;NA&#10;&#10;" xfId="39"/>
    <cellStyle name="0,0&#10;&#10;NA&#10;&#10; 2" xfId="40"/>
    <cellStyle name="0,0&#10;&#10;NA&#10;&#10; 2 2" xfId="41"/>
    <cellStyle name="0,0&#10;&#10;NA&#10;&#10; 2 3" xfId="42"/>
    <cellStyle name="0,0&#10;&#10;NA&#10;&#10; 2 4" xfId="43"/>
    <cellStyle name="0,0&#10;&#10;NA&#10;&#10; 2 5" xfId="44"/>
    <cellStyle name="0,0&#10;&#10;NA&#10;&#10; 3" xfId="45"/>
    <cellStyle name="0,0&#10;&#10;NA&#10;&#10; 4" xfId="46"/>
    <cellStyle name="0,0&#10;&#10;NA&#10;&#10; 5" xfId="47"/>
    <cellStyle name="0,0&#10;&#10;NA&#10;&#10; 6" xfId="48"/>
    <cellStyle name="0,0&#13;&#10;NA&#13;&#10;" xfId="49"/>
    <cellStyle name="20 % – Zvýraznění1" xfId="50"/>
    <cellStyle name="20 % – Zvýraznění2" xfId="51"/>
    <cellStyle name="20 % – Zvýraznění3" xfId="52"/>
    <cellStyle name="20 % – Zvýraznění4" xfId="53"/>
    <cellStyle name="20 % – Zvýraznění5" xfId="54"/>
    <cellStyle name="20 % – Zvýraznění6" xfId="55"/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40 % – Zvýraznění1" xfId="62"/>
    <cellStyle name="40 % – Zvýraznění2" xfId="63"/>
    <cellStyle name="40 % – Zvýraznění3" xfId="64"/>
    <cellStyle name="40 % – Zvýraznění4" xfId="65"/>
    <cellStyle name="40 % – Zvýraznění5" xfId="66"/>
    <cellStyle name="40 % – Zvýraznění6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60 % – Zvýraznění1" xfId="74"/>
    <cellStyle name="60 % – Zvýraznění2" xfId="75"/>
    <cellStyle name="60 % – Zvýraznění3" xfId="76"/>
    <cellStyle name="60 % – Zvýraznění4" xfId="77"/>
    <cellStyle name="60 % – Zvýraznění5" xfId="78"/>
    <cellStyle name="60 % – Zvýraznění6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Accent1" xfId="86"/>
    <cellStyle name="Accent2" xfId="87"/>
    <cellStyle name="Accent3" xfId="88"/>
    <cellStyle name="Accent4" xfId="89"/>
    <cellStyle name="Accent5" xfId="90"/>
    <cellStyle name="Accent6" xfId="91"/>
    <cellStyle name="Bad" xfId="92"/>
    <cellStyle name="Calculation" xfId="93"/>
    <cellStyle name="Celkem" xfId="94"/>
    <cellStyle name="Comma" xfId="95"/>
    <cellStyle name="Comma [0]" xfId="96"/>
    <cellStyle name="Explanatory Text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Check Cell" xfId="104"/>
    <cellStyle name="Chybně" xfId="105"/>
    <cellStyle name="Input" xfId="106"/>
    <cellStyle name="Kontrolní buňka" xfId="107"/>
    <cellStyle name="Linked Cell" xfId="108"/>
    <cellStyle name="Currency" xfId="109"/>
    <cellStyle name="Currency [0]" xfId="110"/>
    <cellStyle name="Nadpis 1" xfId="111"/>
    <cellStyle name="Nadpis 2" xfId="112"/>
    <cellStyle name="Nadpis 3" xfId="113"/>
    <cellStyle name="Nadpis 4" xfId="114"/>
    <cellStyle name="Název" xfId="115"/>
    <cellStyle name="Neutral" xfId="116"/>
    <cellStyle name="Neutrální" xfId="117"/>
    <cellStyle name="Normale 2" xfId="118"/>
    <cellStyle name="Note" xfId="119"/>
    <cellStyle name="Output" xfId="120"/>
    <cellStyle name="Followed Hyperlink" xfId="121"/>
    <cellStyle name="Poznámka" xfId="122"/>
    <cellStyle name="Percent" xfId="123"/>
    <cellStyle name="Propojená buňka" xfId="124"/>
    <cellStyle name="Správně" xfId="125"/>
    <cellStyle name="Text upozornění" xfId="126"/>
    <cellStyle name="Title" xfId="127"/>
    <cellStyle name="Total" xfId="128"/>
    <cellStyle name="Vstup" xfId="129"/>
    <cellStyle name="Výpočet" xfId="130"/>
    <cellStyle name="Výstup" xfId="131"/>
    <cellStyle name="Vysvětlující text" xfId="132"/>
    <cellStyle name="Warning Text" xfId="133"/>
    <cellStyle name="Zvýraznění 1" xfId="134"/>
    <cellStyle name="Zvýraznění 2" xfId="135"/>
    <cellStyle name="Zvýraznění 3" xfId="136"/>
    <cellStyle name="Zvýraznění 4" xfId="137"/>
    <cellStyle name="Zvýraznění 5" xfId="138"/>
    <cellStyle name="Zvýraznění 6" xfId="139"/>
    <cellStyle name="千位分隔 10" xfId="140"/>
    <cellStyle name="千位分隔 11" xfId="141"/>
    <cellStyle name="千位分隔 2" xfId="142"/>
    <cellStyle name="常规 10" xfId="143"/>
    <cellStyle name="常规 11" xfId="144"/>
    <cellStyle name="常规 12" xfId="145"/>
    <cellStyle name="常规 13" xfId="146"/>
    <cellStyle name="常规 14" xfId="147"/>
    <cellStyle name="常规 15" xfId="148"/>
    <cellStyle name="常规 17" xfId="149"/>
    <cellStyle name="常规 2" xfId="150"/>
    <cellStyle name="常规 2 2" xfId="151"/>
    <cellStyle name="常规 2 2 2" xfId="152"/>
    <cellStyle name="常规 2 2 3" xfId="153"/>
    <cellStyle name="常规 2 2 4" xfId="154"/>
    <cellStyle name="常规 2 2 5" xfId="155"/>
    <cellStyle name="常规 2_WLAN" xfId="156"/>
    <cellStyle name="常规 3" xfId="157"/>
    <cellStyle name="常规 3 2" xfId="158"/>
    <cellStyle name="常规 3 3" xfId="159"/>
    <cellStyle name="常规 3 4" xfId="160"/>
    <cellStyle name="常规 3 5" xfId="161"/>
    <cellStyle name="常规 3 6" xfId="162"/>
    <cellStyle name="常规 4" xfId="163"/>
    <cellStyle name="常规 4 2" xfId="164"/>
    <cellStyle name="常规 4_WLAN" xfId="165"/>
    <cellStyle name="常规 5" xfId="166"/>
    <cellStyle name="常规 6" xfId="167"/>
    <cellStyle name="常规 9" xfId="168"/>
    <cellStyle name="常规_Sheet1" xfId="169"/>
    <cellStyle name="样式 1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00"/>
  <sheetViews>
    <sheetView zoomScale="80" zoomScaleNormal="80" zoomScalePageLayoutView="0" workbookViewId="0" topLeftCell="A1">
      <selection activeCell="A1" sqref="A1"/>
    </sheetView>
  </sheetViews>
  <sheetFormatPr defaultColWidth="9.00390625" defaultRowHeight="14.25" outlineLevelRow="1"/>
  <cols>
    <col min="1" max="1" width="9.00390625" style="3" customWidth="1"/>
    <col min="2" max="2" width="20.875" style="16" customWidth="1"/>
    <col min="3" max="3" width="38.50390625" style="16" customWidth="1"/>
    <col min="4" max="4" width="10.00390625" style="16" customWidth="1"/>
    <col min="5" max="5" width="10.75390625" style="16" customWidth="1"/>
    <col min="6" max="6" width="9.00390625" style="16" customWidth="1"/>
    <col min="7" max="7" width="15.125" style="16" customWidth="1"/>
    <col min="8" max="8" width="8.50390625" style="58" customWidth="1"/>
    <col min="9" max="16384" width="9.00390625" style="16" customWidth="1"/>
  </cols>
  <sheetData>
    <row r="1" ht="12.75">
      <c r="H1" s="42"/>
    </row>
    <row r="2" spans="1:8" s="18" customFormat="1" ht="25.5">
      <c r="A2" s="11" t="s">
        <v>0</v>
      </c>
      <c r="B2" s="11" t="s">
        <v>17</v>
      </c>
      <c r="C2" s="11" t="s">
        <v>7</v>
      </c>
      <c r="D2" s="12" t="s">
        <v>1</v>
      </c>
      <c r="E2" s="12" t="s">
        <v>3</v>
      </c>
      <c r="F2" s="12" t="s">
        <v>3</v>
      </c>
      <c r="G2" s="1" t="s">
        <v>5</v>
      </c>
      <c r="H2" s="15">
        <v>0</v>
      </c>
    </row>
    <row r="3" spans="2:8" ht="25.5" collapsed="1">
      <c r="B3" s="73" t="s">
        <v>215</v>
      </c>
      <c r="C3" s="74"/>
      <c r="D3" s="2" t="s">
        <v>2</v>
      </c>
      <c r="E3" s="2" t="s">
        <v>2</v>
      </c>
      <c r="F3" s="2" t="s">
        <v>4</v>
      </c>
      <c r="G3" s="13" t="s">
        <v>6</v>
      </c>
      <c r="H3" s="17">
        <v>25</v>
      </c>
    </row>
    <row r="4" spans="2:8" ht="12.75" hidden="1" outlineLevel="1">
      <c r="B4" s="75" t="s">
        <v>10</v>
      </c>
      <c r="C4" s="75"/>
      <c r="D4" s="19"/>
      <c r="E4" s="20" t="s">
        <v>8</v>
      </c>
      <c r="F4" s="20" t="s">
        <v>8</v>
      </c>
      <c r="H4" s="16"/>
    </row>
    <row r="5" spans="1:8" ht="51" hidden="1" outlineLevel="1">
      <c r="A5" s="3">
        <v>20180011</v>
      </c>
      <c r="B5" s="70" t="s">
        <v>216</v>
      </c>
      <c r="C5" s="67" t="s">
        <v>217</v>
      </c>
      <c r="D5" s="9">
        <v>1450</v>
      </c>
      <c r="E5" s="10">
        <f>ROUND(D5*(1-$H$2),1)</f>
        <v>1450</v>
      </c>
      <c r="F5" s="9">
        <f>ROUND(E5*$H$3,0)</f>
        <v>36250</v>
      </c>
      <c r="H5" s="16"/>
    </row>
    <row r="6" spans="2:8" ht="12.75" hidden="1" outlineLevel="1">
      <c r="B6" s="75" t="s">
        <v>218</v>
      </c>
      <c r="C6" s="75"/>
      <c r="D6" s="9"/>
      <c r="E6" s="10"/>
      <c r="F6" s="9"/>
      <c r="H6" s="16"/>
    </row>
    <row r="7" spans="2:8" ht="38.25" hidden="1" outlineLevel="1">
      <c r="B7" s="26" t="s">
        <v>219</v>
      </c>
      <c r="C7" s="8" t="s">
        <v>220</v>
      </c>
      <c r="D7" s="9">
        <v>1260</v>
      </c>
      <c r="E7" s="10">
        <f>ROUND(D7*(1-$H$2),1)</f>
        <v>1260</v>
      </c>
      <c r="F7" s="9">
        <f>ROUND(E7*$H$3,0)</f>
        <v>31500</v>
      </c>
      <c r="H7" s="16"/>
    </row>
    <row r="8" spans="2:8" ht="12.75" hidden="1" outlineLevel="1">
      <c r="B8" s="26" t="s">
        <v>221</v>
      </c>
      <c r="C8" s="8" t="s">
        <v>222</v>
      </c>
      <c r="D8" s="9">
        <v>1134</v>
      </c>
      <c r="E8" s="10">
        <f>ROUND(D8*(1-$H$2),1)</f>
        <v>1134</v>
      </c>
      <c r="F8" s="9">
        <f>ROUND(E8*$H$3,0)</f>
        <v>28350</v>
      </c>
      <c r="H8" s="16"/>
    </row>
    <row r="9" spans="2:8" ht="25.5" hidden="1" outlineLevel="1">
      <c r="B9" s="26" t="s">
        <v>130</v>
      </c>
      <c r="C9" s="8" t="s">
        <v>131</v>
      </c>
      <c r="D9" s="9">
        <v>832</v>
      </c>
      <c r="E9" s="10">
        <f>ROUND(D9*(1-$H$2),1)</f>
        <v>832</v>
      </c>
      <c r="F9" s="9">
        <f>ROUND(E9*$H$3,0)</f>
        <v>20800</v>
      </c>
      <c r="H9" s="16"/>
    </row>
    <row r="10" spans="2:8" ht="38.25" hidden="1" outlineLevel="1">
      <c r="B10" s="26" t="s">
        <v>223</v>
      </c>
      <c r="C10" s="8" t="s">
        <v>129</v>
      </c>
      <c r="D10" s="9">
        <v>832</v>
      </c>
      <c r="E10" s="10">
        <f>ROUND(D10*(1-$H$2),1)</f>
        <v>832</v>
      </c>
      <c r="F10" s="9">
        <f>ROUND(E10*$H$3,0)</f>
        <v>20800</v>
      </c>
      <c r="H10" s="16"/>
    </row>
    <row r="11" spans="2:8" ht="12.75" hidden="1" outlineLevel="1">
      <c r="B11" s="26" t="s">
        <v>126</v>
      </c>
      <c r="C11" s="8" t="s">
        <v>127</v>
      </c>
      <c r="D11" s="9">
        <v>630</v>
      </c>
      <c r="E11" s="10">
        <f>ROUND(D11*(1-$H$2),1)</f>
        <v>630</v>
      </c>
      <c r="F11" s="9">
        <f>ROUND(E11*$H$3,0)</f>
        <v>15750</v>
      </c>
      <c r="H11" s="16"/>
    </row>
    <row r="12" spans="2:8" ht="12.75" hidden="1" outlineLevel="1">
      <c r="B12" s="26" t="s">
        <v>124</v>
      </c>
      <c r="C12" s="8" t="s">
        <v>125</v>
      </c>
      <c r="D12" s="9">
        <v>566</v>
      </c>
      <c r="E12" s="10">
        <f>ROUND(D12*(1-$H$2),1)</f>
        <v>566</v>
      </c>
      <c r="F12" s="9">
        <f>ROUND(E12*$H$3,0)</f>
        <v>14150</v>
      </c>
      <c r="H12" s="16"/>
    </row>
    <row r="13" spans="2:8" ht="12.75" collapsed="1">
      <c r="B13" s="73" t="s">
        <v>224</v>
      </c>
      <c r="C13" s="74"/>
      <c r="D13" s="9"/>
      <c r="E13" s="10"/>
      <c r="F13" s="9"/>
      <c r="H13" s="16"/>
    </row>
    <row r="14" spans="2:8" ht="12.75" hidden="1" outlineLevel="1">
      <c r="B14" s="75" t="s">
        <v>10</v>
      </c>
      <c r="C14" s="75"/>
      <c r="D14" s="9"/>
      <c r="E14" s="10"/>
      <c r="F14" s="9"/>
      <c r="H14" s="16"/>
    </row>
    <row r="15" spans="2:8" ht="25.5" hidden="1" outlineLevel="1">
      <c r="B15" s="26" t="s">
        <v>225</v>
      </c>
      <c r="C15" s="8" t="s">
        <v>226</v>
      </c>
      <c r="D15" s="9">
        <v>336</v>
      </c>
      <c r="E15" s="10">
        <f>ROUND(D15*(1-$H$2),1)</f>
        <v>336</v>
      </c>
      <c r="F15" s="9">
        <f>ROUND(E15*$H$3,0)</f>
        <v>8400</v>
      </c>
      <c r="H15" s="16"/>
    </row>
    <row r="16" spans="2:8" ht="51" hidden="1" outlineLevel="1">
      <c r="B16" s="26" t="s">
        <v>167</v>
      </c>
      <c r="C16" s="8" t="s">
        <v>168</v>
      </c>
      <c r="D16" s="9">
        <v>504</v>
      </c>
      <c r="E16" s="10">
        <f>ROUND(D16*(1-$H$2),1)</f>
        <v>504</v>
      </c>
      <c r="F16" s="9">
        <f>ROUND(E16*$H$3,0)</f>
        <v>12600</v>
      </c>
      <c r="H16" s="16"/>
    </row>
    <row r="17" spans="2:8" ht="63.75" hidden="1" outlineLevel="1">
      <c r="B17" s="26" t="s">
        <v>169</v>
      </c>
      <c r="C17" s="8" t="s">
        <v>170</v>
      </c>
      <c r="D17" s="9">
        <v>504</v>
      </c>
      <c r="E17" s="10">
        <f>ROUND(D17*(1-$H$2),1)</f>
        <v>504</v>
      </c>
      <c r="F17" s="9">
        <f>ROUND(E17*$H$3,0)</f>
        <v>12600</v>
      </c>
      <c r="H17" s="16"/>
    </row>
    <row r="18" spans="2:8" ht="63.75" hidden="1" outlineLevel="1">
      <c r="B18" s="26" t="s">
        <v>227</v>
      </c>
      <c r="C18" s="8" t="s">
        <v>228</v>
      </c>
      <c r="D18" s="9">
        <v>560</v>
      </c>
      <c r="E18" s="10">
        <f>ROUND(D18*(1-$H$2),1)</f>
        <v>560</v>
      </c>
      <c r="F18" s="9">
        <f>ROUND(E18*$H$3,0)</f>
        <v>14000</v>
      </c>
      <c r="H18" s="16"/>
    </row>
    <row r="19" spans="2:8" ht="63.75" hidden="1" outlineLevel="1">
      <c r="B19" s="26" t="s">
        <v>229</v>
      </c>
      <c r="C19" s="8" t="s">
        <v>230</v>
      </c>
      <c r="D19" s="9">
        <v>672</v>
      </c>
      <c r="E19" s="10">
        <f>ROUND(D19*(1-$H$2),1)</f>
        <v>672</v>
      </c>
      <c r="F19" s="9">
        <f>ROUND(E19*$H$3,0)</f>
        <v>16800</v>
      </c>
      <c r="H19" s="16"/>
    </row>
    <row r="20" spans="2:8" ht="63.75" hidden="1" outlineLevel="1">
      <c r="B20" s="26" t="s">
        <v>183</v>
      </c>
      <c r="C20" s="8" t="s">
        <v>184</v>
      </c>
      <c r="D20" s="9">
        <v>784</v>
      </c>
      <c r="E20" s="10">
        <f>ROUND(D20*(1-$H$2),1)</f>
        <v>784</v>
      </c>
      <c r="F20" s="9">
        <f>ROUND(E20*$H$3,0)</f>
        <v>19600</v>
      </c>
      <c r="H20" s="16"/>
    </row>
    <row r="21" spans="2:8" ht="63.75" hidden="1" outlineLevel="1">
      <c r="B21" s="26" t="s">
        <v>185</v>
      </c>
      <c r="C21" s="8" t="s">
        <v>186</v>
      </c>
      <c r="D21" s="9">
        <v>840</v>
      </c>
      <c r="E21" s="10">
        <f>ROUND(D21*(1-$H$2),1)</f>
        <v>840</v>
      </c>
      <c r="F21" s="9">
        <f>ROUND(E21*$H$3,0)</f>
        <v>21000</v>
      </c>
      <c r="H21" s="16"/>
    </row>
    <row r="22" spans="2:8" ht="63.75" hidden="1" outlineLevel="1">
      <c r="B22" s="26" t="s">
        <v>187</v>
      </c>
      <c r="C22" s="8" t="s">
        <v>188</v>
      </c>
      <c r="D22" s="9">
        <v>784</v>
      </c>
      <c r="E22" s="10">
        <f>ROUND(D22*(1-$H$2),1)</f>
        <v>784</v>
      </c>
      <c r="F22" s="9">
        <f>ROUND(E22*$H$3,0)</f>
        <v>19600</v>
      </c>
      <c r="H22" s="16"/>
    </row>
    <row r="23" spans="2:8" ht="63.75" hidden="1" outlineLevel="1">
      <c r="B23" s="26" t="s">
        <v>189</v>
      </c>
      <c r="C23" s="8" t="s">
        <v>190</v>
      </c>
      <c r="D23" s="9">
        <v>840</v>
      </c>
      <c r="E23" s="10">
        <f>ROUND(D23*(1-$H$2),1)</f>
        <v>840</v>
      </c>
      <c r="F23" s="9">
        <f>ROUND(E23*$H$3,0)</f>
        <v>21000</v>
      </c>
      <c r="H23" s="16"/>
    </row>
    <row r="24" spans="2:8" ht="12.75" hidden="1" outlineLevel="1">
      <c r="B24" s="78" t="s">
        <v>165</v>
      </c>
      <c r="C24" s="78"/>
      <c r="D24" s="9"/>
      <c r="E24" s="10"/>
      <c r="F24" s="9"/>
      <c r="H24" s="16"/>
    </row>
    <row r="25" spans="2:8" ht="12.75" hidden="1" outlineLevel="1">
      <c r="B25" s="26" t="s">
        <v>231</v>
      </c>
      <c r="C25" s="8" t="s">
        <v>166</v>
      </c>
      <c r="D25" s="9">
        <v>22</v>
      </c>
      <c r="E25" s="10">
        <f>ROUND(D25*(1-$H$2),1)</f>
        <v>22</v>
      </c>
      <c r="F25" s="9">
        <f>ROUND(E25*$H$3,0)</f>
        <v>550</v>
      </c>
      <c r="H25" s="16"/>
    </row>
    <row r="26" spans="2:8" ht="12.75" collapsed="1">
      <c r="B26" s="73" t="s">
        <v>102</v>
      </c>
      <c r="C26" s="74"/>
      <c r="D26" s="9"/>
      <c r="E26" s="10"/>
      <c r="F26" s="9"/>
      <c r="H26" s="16"/>
    </row>
    <row r="27" spans="2:8" ht="12.75" hidden="1" outlineLevel="1">
      <c r="B27" s="71" t="s">
        <v>9</v>
      </c>
      <c r="C27" s="72"/>
      <c r="D27" s="9"/>
      <c r="E27" s="10"/>
      <c r="F27" s="9"/>
      <c r="H27" s="16"/>
    </row>
    <row r="28" spans="1:6" s="51" customFormat="1" ht="51" hidden="1" outlineLevel="1">
      <c r="A28" s="52">
        <v>20290001</v>
      </c>
      <c r="B28" s="21" t="s">
        <v>103</v>
      </c>
      <c r="C28" s="21" t="s">
        <v>104</v>
      </c>
      <c r="D28" s="49">
        <v>1562</v>
      </c>
      <c r="E28" s="48">
        <f>ROUND(D28*(1-$H$2),1)</f>
        <v>1562</v>
      </c>
      <c r="F28" s="49">
        <f>ROUND(E28*$H$3,0)</f>
        <v>39050</v>
      </c>
    </row>
    <row r="29" spans="1:6" s="51" customFormat="1" ht="63.75" hidden="1" outlineLevel="1">
      <c r="A29" s="52">
        <v>20290002</v>
      </c>
      <c r="B29" s="21" t="s">
        <v>105</v>
      </c>
      <c r="C29" s="21" t="s">
        <v>106</v>
      </c>
      <c r="D29" s="49">
        <v>2187</v>
      </c>
      <c r="E29" s="48">
        <f>ROUND(D29*(1-$H$2),1)</f>
        <v>2187</v>
      </c>
      <c r="F29" s="49">
        <f>ROUND(E29*$H$3,0)</f>
        <v>54675</v>
      </c>
    </row>
    <row r="30" spans="1:6" s="51" customFormat="1" ht="63.75" hidden="1" outlineLevel="1">
      <c r="A30" s="52"/>
      <c r="B30" s="21" t="s">
        <v>232</v>
      </c>
      <c r="C30" s="21" t="s">
        <v>233</v>
      </c>
      <c r="D30" s="49">
        <v>2632</v>
      </c>
      <c r="E30" s="48">
        <f>ROUND(D30*(1-$H$2),1)</f>
        <v>2632</v>
      </c>
      <c r="F30" s="49">
        <f>ROUND(E30*$H$3,0)</f>
        <v>65800</v>
      </c>
    </row>
    <row r="31" spans="1:6" s="51" customFormat="1" ht="63.75" hidden="1" outlineLevel="1">
      <c r="A31" s="52"/>
      <c r="B31" s="21" t="s">
        <v>107</v>
      </c>
      <c r="C31" s="21" t="s">
        <v>108</v>
      </c>
      <c r="D31" s="49">
        <v>2934</v>
      </c>
      <c r="E31" s="48">
        <f>ROUND(D31*(1-$H$2),1)</f>
        <v>2934</v>
      </c>
      <c r="F31" s="49">
        <f>ROUND(E31*$H$3,0)</f>
        <v>73350</v>
      </c>
    </row>
    <row r="32" spans="1:6" s="51" customFormat="1" ht="63.75" hidden="1" outlineLevel="1">
      <c r="A32" s="52"/>
      <c r="B32" s="21" t="s">
        <v>109</v>
      </c>
      <c r="C32" s="21" t="s">
        <v>110</v>
      </c>
      <c r="D32" s="49">
        <v>3010</v>
      </c>
      <c r="E32" s="48">
        <f>ROUND(D32*(1-$H$2),1)</f>
        <v>3010</v>
      </c>
      <c r="F32" s="49">
        <f>ROUND(E32*$H$3,0)</f>
        <v>75250</v>
      </c>
    </row>
    <row r="33" spans="1:6" s="51" customFormat="1" ht="51" hidden="1" outlineLevel="1">
      <c r="A33" s="52"/>
      <c r="B33" s="21" t="s">
        <v>235</v>
      </c>
      <c r="C33" s="21" t="s">
        <v>236</v>
      </c>
      <c r="D33" s="49">
        <v>616</v>
      </c>
      <c r="E33" s="48">
        <f>ROUND(D33*(1-$H$2),1)</f>
        <v>616</v>
      </c>
      <c r="F33" s="49">
        <f>ROUND(E33*$H$3,0)</f>
        <v>15400</v>
      </c>
    </row>
    <row r="34" spans="2:8" ht="12.75" hidden="1" outlineLevel="1">
      <c r="B34" s="71" t="s">
        <v>111</v>
      </c>
      <c r="C34" s="72"/>
      <c r="D34" s="9"/>
      <c r="E34" s="10"/>
      <c r="F34" s="9"/>
      <c r="H34" s="16"/>
    </row>
    <row r="35" spans="1:6" s="51" customFormat="1" ht="12.75" hidden="1" outlineLevel="1">
      <c r="A35" s="52"/>
      <c r="B35" s="21" t="s">
        <v>112</v>
      </c>
      <c r="C35" s="21" t="s">
        <v>113</v>
      </c>
      <c r="D35" s="49">
        <v>616</v>
      </c>
      <c r="E35" s="48">
        <f>ROUND(D35*(1-$H$2),1)</f>
        <v>616</v>
      </c>
      <c r="F35" s="49">
        <f>ROUND(E35*$H$3,0)</f>
        <v>15400</v>
      </c>
    </row>
    <row r="36" spans="1:6" s="51" customFormat="1" ht="12.75" hidden="1" outlineLevel="1">
      <c r="A36" s="52"/>
      <c r="B36" s="21" t="s">
        <v>114</v>
      </c>
      <c r="C36" s="21" t="s">
        <v>115</v>
      </c>
      <c r="D36" s="49">
        <v>1098</v>
      </c>
      <c r="E36" s="48">
        <f>ROUND(D36*(1-$H$2),1)</f>
        <v>1098</v>
      </c>
      <c r="F36" s="49">
        <f>ROUND(E36*$H$3,0)</f>
        <v>27450</v>
      </c>
    </row>
    <row r="37" spans="1:6" s="51" customFormat="1" ht="12.75" hidden="1" outlineLevel="1">
      <c r="A37" s="52"/>
      <c r="B37" s="21" t="s">
        <v>116</v>
      </c>
      <c r="C37" s="21" t="s">
        <v>117</v>
      </c>
      <c r="D37" s="49">
        <v>840</v>
      </c>
      <c r="E37" s="48">
        <f>ROUND(D37*(1-$H$2),1)</f>
        <v>840</v>
      </c>
      <c r="F37" s="49">
        <f>ROUND(E37*$H$3,0)</f>
        <v>21000</v>
      </c>
    </row>
    <row r="38" spans="1:6" s="51" customFormat="1" ht="12.75" hidden="1" outlineLevel="1">
      <c r="A38" s="52"/>
      <c r="B38" s="21" t="s">
        <v>118</v>
      </c>
      <c r="C38" s="21" t="s">
        <v>119</v>
      </c>
      <c r="D38" s="49">
        <v>1568</v>
      </c>
      <c r="E38" s="48">
        <f>ROUND(D38*(1-$H$2),1)</f>
        <v>1568</v>
      </c>
      <c r="F38" s="49">
        <f>ROUND(E38*$H$3,0)</f>
        <v>39200</v>
      </c>
    </row>
    <row r="39" spans="1:6" s="51" customFormat="1" ht="12.75" hidden="1" outlineLevel="1">
      <c r="A39" s="52"/>
      <c r="B39" s="21" t="s">
        <v>120</v>
      </c>
      <c r="C39" s="21" t="s">
        <v>121</v>
      </c>
      <c r="D39" s="49">
        <v>504</v>
      </c>
      <c r="E39" s="48">
        <f>ROUND(D39*(1-$H$2),1)</f>
        <v>504</v>
      </c>
      <c r="F39" s="49">
        <f>ROUND(E39*$H$3,0)</f>
        <v>12600</v>
      </c>
    </row>
    <row r="40" spans="1:6" s="51" customFormat="1" ht="12.75" hidden="1" outlineLevel="1">
      <c r="A40" s="52"/>
      <c r="B40" s="21" t="s">
        <v>122</v>
      </c>
      <c r="C40" s="21" t="s">
        <v>123</v>
      </c>
      <c r="D40" s="49">
        <v>918</v>
      </c>
      <c r="E40" s="48">
        <f>ROUND(D40*(1-$H$2),1)</f>
        <v>918</v>
      </c>
      <c r="F40" s="49">
        <f>ROUND(E40*$H$3,0)</f>
        <v>22950</v>
      </c>
    </row>
    <row r="41" spans="1:6" s="51" customFormat="1" ht="12.75" hidden="1" outlineLevel="1">
      <c r="A41" s="52"/>
      <c r="B41" s="21" t="s">
        <v>124</v>
      </c>
      <c r="C41" s="21" t="s">
        <v>125</v>
      </c>
      <c r="D41" s="49">
        <v>616</v>
      </c>
      <c r="E41" s="48">
        <f>ROUND(D41*(1-$H$2),1)</f>
        <v>616</v>
      </c>
      <c r="F41" s="49">
        <f>ROUND(E41*$H$3,0)</f>
        <v>15400</v>
      </c>
    </row>
    <row r="42" spans="1:6" s="51" customFormat="1" ht="12.75" hidden="1" outlineLevel="1">
      <c r="A42" s="52"/>
      <c r="B42" s="21" t="s">
        <v>126</v>
      </c>
      <c r="C42" s="21" t="s">
        <v>127</v>
      </c>
      <c r="D42" s="49">
        <v>504</v>
      </c>
      <c r="E42" s="48">
        <f>ROUND(D42*(1-$H$2),1)</f>
        <v>504</v>
      </c>
      <c r="F42" s="49">
        <f>ROUND(E42*$H$3,0)</f>
        <v>12600</v>
      </c>
    </row>
    <row r="43" spans="1:6" s="51" customFormat="1" ht="38.25" hidden="1" outlineLevel="1">
      <c r="A43" s="52"/>
      <c r="B43" s="21" t="s">
        <v>128</v>
      </c>
      <c r="C43" s="21" t="s">
        <v>129</v>
      </c>
      <c r="D43" s="49">
        <v>739</v>
      </c>
      <c r="E43" s="48">
        <f>ROUND(D43*(1-$H$2),1)</f>
        <v>739</v>
      </c>
      <c r="F43" s="49">
        <f>ROUND(E43*$H$3,0)</f>
        <v>18475</v>
      </c>
    </row>
    <row r="44" spans="1:6" s="51" customFormat="1" ht="25.5" hidden="1" outlineLevel="1">
      <c r="A44" s="52"/>
      <c r="B44" s="21" t="s">
        <v>130</v>
      </c>
      <c r="C44" s="21" t="s">
        <v>131</v>
      </c>
      <c r="D44" s="49">
        <v>739</v>
      </c>
      <c r="E44" s="48">
        <f>ROUND(D44*(1-$H$2),1)</f>
        <v>739</v>
      </c>
      <c r="F44" s="49">
        <f>ROUND(E44*$H$3,0)</f>
        <v>18475</v>
      </c>
    </row>
    <row r="45" spans="1:6" s="51" customFormat="1" ht="38.25" hidden="1" outlineLevel="1">
      <c r="A45" s="52"/>
      <c r="B45" s="21" t="s">
        <v>219</v>
      </c>
      <c r="C45" s="21" t="s">
        <v>234</v>
      </c>
      <c r="D45" s="49">
        <v>1008</v>
      </c>
      <c r="E45" s="48">
        <f>ROUND(D45*(1-$H$2),1)</f>
        <v>1008</v>
      </c>
      <c r="F45" s="49">
        <f>ROUND(E45*$H$3,0)</f>
        <v>25200</v>
      </c>
    </row>
    <row r="46" spans="2:8" ht="12.75" collapsed="1">
      <c r="B46" s="73" t="s">
        <v>237</v>
      </c>
      <c r="C46" s="74"/>
      <c r="D46" s="9"/>
      <c r="E46" s="10"/>
      <c r="F46" s="9"/>
      <c r="H46" s="16"/>
    </row>
    <row r="47" spans="2:8" ht="12.75" hidden="1" outlineLevel="1">
      <c r="B47" s="71" t="s">
        <v>22</v>
      </c>
      <c r="C47" s="72"/>
      <c r="D47" s="9"/>
      <c r="E47" s="10"/>
      <c r="F47" s="9"/>
      <c r="H47" s="16"/>
    </row>
    <row r="48" spans="2:8" ht="51" hidden="1" outlineLevel="1">
      <c r="B48" s="21" t="s">
        <v>238</v>
      </c>
      <c r="C48" s="5" t="s">
        <v>239</v>
      </c>
      <c r="D48" s="9">
        <v>7392</v>
      </c>
      <c r="E48" s="10">
        <f>ROUND(D48*(1-$H$2),1)</f>
        <v>7392</v>
      </c>
      <c r="F48" s="9">
        <f>ROUND(E48*$H$3,0)</f>
        <v>184800</v>
      </c>
      <c r="H48" s="16"/>
    </row>
    <row r="49" spans="2:8" ht="12.75" hidden="1" outlineLevel="1">
      <c r="B49" s="71" t="s">
        <v>218</v>
      </c>
      <c r="C49" s="72"/>
      <c r="D49" s="9"/>
      <c r="E49" s="10"/>
      <c r="F49" s="9"/>
      <c r="H49" s="16"/>
    </row>
    <row r="50" spans="2:8" ht="12.75" hidden="1" outlineLevel="1">
      <c r="B50" s="21" t="s">
        <v>124</v>
      </c>
      <c r="C50" s="5" t="s">
        <v>125</v>
      </c>
      <c r="D50" s="9">
        <v>560</v>
      </c>
      <c r="E50" s="10">
        <f>ROUND(D50*(1-$H$2),1)</f>
        <v>560</v>
      </c>
      <c r="F50" s="9">
        <f>ROUND(E50*$H$3,0)</f>
        <v>14000</v>
      </c>
      <c r="H50" s="16"/>
    </row>
    <row r="51" spans="2:8" ht="12.75" hidden="1" outlineLevel="1">
      <c r="B51" s="21" t="s">
        <v>126</v>
      </c>
      <c r="C51" s="5" t="s">
        <v>127</v>
      </c>
      <c r="D51" s="9">
        <v>504</v>
      </c>
      <c r="E51" s="10">
        <f>ROUND(D51*(1-$H$2),1)</f>
        <v>504</v>
      </c>
      <c r="F51" s="9">
        <f>ROUND(E51*$H$3,0)</f>
        <v>12600</v>
      </c>
      <c r="H51" s="16"/>
    </row>
    <row r="52" spans="2:8" ht="38.25" hidden="1" outlineLevel="1">
      <c r="B52" s="21" t="s">
        <v>128</v>
      </c>
      <c r="C52" s="5" t="s">
        <v>129</v>
      </c>
      <c r="D52" s="9">
        <v>739</v>
      </c>
      <c r="E52" s="10">
        <f>ROUND(D52*(1-$H$2),1)</f>
        <v>739</v>
      </c>
      <c r="F52" s="9">
        <f>ROUND(E52*$H$3,0)</f>
        <v>18475</v>
      </c>
      <c r="H52" s="16"/>
    </row>
    <row r="53" spans="2:8" ht="25.5" hidden="1" outlineLevel="1">
      <c r="B53" s="21" t="s">
        <v>130</v>
      </c>
      <c r="C53" s="5" t="s">
        <v>131</v>
      </c>
      <c r="D53" s="9">
        <v>739</v>
      </c>
      <c r="E53" s="10">
        <f>ROUND(D53*(1-$H$2),1)</f>
        <v>739</v>
      </c>
      <c r="F53" s="9">
        <f>ROUND(E53*$H$3,0)</f>
        <v>18475</v>
      </c>
      <c r="H53" s="16"/>
    </row>
    <row r="54" spans="2:8" ht="38.25" hidden="1" outlineLevel="1">
      <c r="B54" s="21" t="s">
        <v>219</v>
      </c>
      <c r="C54" s="5" t="s">
        <v>234</v>
      </c>
      <c r="D54" s="9">
        <v>1008</v>
      </c>
      <c r="E54" s="10">
        <f>ROUND(D54*(1-$H$2),1)</f>
        <v>1008</v>
      </c>
      <c r="F54" s="9">
        <f>ROUND(E54*$H$3,0)</f>
        <v>25200</v>
      </c>
      <c r="H54" s="16"/>
    </row>
    <row r="55" spans="2:8" ht="12.75" collapsed="1">
      <c r="B55" s="73" t="s">
        <v>240</v>
      </c>
      <c r="C55" s="74"/>
      <c r="D55" s="9"/>
      <c r="E55" s="10"/>
      <c r="F55" s="9"/>
      <c r="H55" s="16"/>
    </row>
    <row r="56" spans="2:8" ht="12.75" hidden="1" outlineLevel="1">
      <c r="B56" s="76" t="s">
        <v>34</v>
      </c>
      <c r="C56" s="77"/>
      <c r="D56" s="9"/>
      <c r="E56" s="10"/>
      <c r="F56" s="9"/>
      <c r="H56" s="16"/>
    </row>
    <row r="57" spans="2:8" ht="51" hidden="1" outlineLevel="1">
      <c r="B57" s="21" t="s">
        <v>241</v>
      </c>
      <c r="C57" s="5" t="s">
        <v>242</v>
      </c>
      <c r="D57" s="9">
        <v>5824</v>
      </c>
      <c r="E57" s="10">
        <f>ROUND(D57*(1-$H$2),1)</f>
        <v>5824</v>
      </c>
      <c r="F57" s="9">
        <f>ROUND(E57*$H$3,0)</f>
        <v>145600</v>
      </c>
      <c r="H57" s="16"/>
    </row>
    <row r="58" spans="2:8" ht="51" hidden="1" outlineLevel="1">
      <c r="B58" s="21" t="s">
        <v>243</v>
      </c>
      <c r="C58" s="5" t="s">
        <v>244</v>
      </c>
      <c r="D58" s="9">
        <v>3584</v>
      </c>
      <c r="E58" s="10">
        <f>ROUND(D58*(1-$H$2),1)</f>
        <v>3584</v>
      </c>
      <c r="F58" s="9">
        <f>ROUND(E58*$H$3,0)</f>
        <v>89600</v>
      </c>
      <c r="H58" s="16"/>
    </row>
    <row r="59" spans="2:8" ht="12.75" hidden="1" outlineLevel="1">
      <c r="B59" s="21" t="s">
        <v>245</v>
      </c>
      <c r="C59" s="5" t="s">
        <v>246</v>
      </c>
      <c r="D59" s="9">
        <v>924</v>
      </c>
      <c r="E59" s="10">
        <f>ROUND(D59*(1-$H$2),1)</f>
        <v>924</v>
      </c>
      <c r="F59" s="9">
        <f>ROUND(E59*$H$3,0)</f>
        <v>23100</v>
      </c>
      <c r="H59" s="16"/>
    </row>
    <row r="60" spans="2:8" ht="25.5" hidden="1" outlineLevel="1">
      <c r="B60" s="21" t="s">
        <v>84</v>
      </c>
      <c r="C60" s="14" t="s">
        <v>247</v>
      </c>
      <c r="D60" s="9">
        <v>1120</v>
      </c>
      <c r="E60" s="10">
        <f>ROUND(D60*(1-$H$2),1)</f>
        <v>1120</v>
      </c>
      <c r="F60" s="9">
        <f>ROUND(E60*$H$3,0)</f>
        <v>28000</v>
      </c>
      <c r="H60" s="16"/>
    </row>
    <row r="61" spans="2:8" ht="25.5" hidden="1" outlineLevel="1">
      <c r="B61" s="21" t="s">
        <v>248</v>
      </c>
      <c r="C61" s="14" t="s">
        <v>249</v>
      </c>
      <c r="D61" s="9">
        <v>778</v>
      </c>
      <c r="E61" s="10">
        <f>ROUND(D61*(1-$H$2),1)</f>
        <v>778</v>
      </c>
      <c r="F61" s="9">
        <f>ROUND(E61*$H$3,0)</f>
        <v>19450</v>
      </c>
      <c r="H61" s="16"/>
    </row>
    <row r="62" spans="2:8" ht="12.75" hidden="1" outlineLevel="1">
      <c r="B62" s="76" t="s">
        <v>250</v>
      </c>
      <c r="C62" s="77"/>
      <c r="D62" s="9"/>
      <c r="E62" s="10"/>
      <c r="F62" s="9"/>
      <c r="H62" s="16"/>
    </row>
    <row r="63" spans="2:8" ht="25.5" hidden="1" outlineLevel="1">
      <c r="B63" s="21" t="s">
        <v>251</v>
      </c>
      <c r="C63" s="5" t="s">
        <v>252</v>
      </c>
      <c r="D63" s="9">
        <v>9520</v>
      </c>
      <c r="E63" s="10">
        <f>ROUND(D63*(1-$H$2),1)</f>
        <v>9520</v>
      </c>
      <c r="F63" s="9">
        <f>ROUND(E63*$H$3,0)</f>
        <v>238000</v>
      </c>
      <c r="H63" s="16"/>
    </row>
    <row r="64" spans="2:8" ht="25.5" hidden="1" outlineLevel="1">
      <c r="B64" s="21" t="s">
        <v>253</v>
      </c>
      <c r="C64" s="5" t="s">
        <v>254</v>
      </c>
      <c r="D64" s="9">
        <v>6160</v>
      </c>
      <c r="E64" s="10">
        <f>ROUND(D64*(1-$H$2),1)</f>
        <v>6160</v>
      </c>
      <c r="F64" s="9">
        <f>ROUND(E64*$H$3,0)</f>
        <v>154000</v>
      </c>
      <c r="H64" s="16"/>
    </row>
    <row r="65" spans="2:8" ht="25.5" hidden="1" outlineLevel="1">
      <c r="B65" s="68" t="s">
        <v>255</v>
      </c>
      <c r="C65" s="69" t="s">
        <v>256</v>
      </c>
      <c r="D65" s="9">
        <v>354</v>
      </c>
      <c r="E65" s="10">
        <f>ROUND(D65*(1-$H$2),1)</f>
        <v>354</v>
      </c>
      <c r="F65" s="9">
        <f>ROUND(E65*$H$3,0)</f>
        <v>8850</v>
      </c>
      <c r="H65" s="16"/>
    </row>
    <row r="66" spans="2:8" ht="12.75" hidden="1" outlineLevel="1">
      <c r="B66" s="76" t="s">
        <v>257</v>
      </c>
      <c r="C66" s="77"/>
      <c r="D66" s="9"/>
      <c r="E66" s="10"/>
      <c r="F66" s="9"/>
      <c r="H66" s="16"/>
    </row>
    <row r="67" spans="2:8" ht="25.5" hidden="1" outlineLevel="1">
      <c r="B67" s="21" t="s">
        <v>258</v>
      </c>
      <c r="C67" s="5" t="s">
        <v>259</v>
      </c>
      <c r="D67" s="9">
        <v>3046</v>
      </c>
      <c r="E67" s="10">
        <f>ROUND(D67*(1-$H$2),1)</f>
        <v>3046</v>
      </c>
      <c r="F67" s="9">
        <f>ROUND(E67*$H$3,0)</f>
        <v>76150</v>
      </c>
      <c r="H67" s="16"/>
    </row>
    <row r="68" spans="2:8" ht="25.5" hidden="1" outlineLevel="1">
      <c r="B68" s="21" t="s">
        <v>260</v>
      </c>
      <c r="C68" s="5" t="s">
        <v>261</v>
      </c>
      <c r="D68" s="9">
        <v>4284</v>
      </c>
      <c r="E68" s="10">
        <f>ROUND(D68*(1-$H$2),1)</f>
        <v>4284</v>
      </c>
      <c r="F68" s="9">
        <f>ROUND(E68*$H$3,0)</f>
        <v>107100</v>
      </c>
      <c r="H68" s="16"/>
    </row>
    <row r="69" spans="2:8" ht="25.5" hidden="1" outlineLevel="1">
      <c r="B69" s="21" t="s">
        <v>262</v>
      </c>
      <c r="C69" s="5" t="s">
        <v>263</v>
      </c>
      <c r="D69" s="9">
        <v>9201</v>
      </c>
      <c r="E69" s="10">
        <f>ROUND(D69*(1-$H$2),1)</f>
        <v>9201</v>
      </c>
      <c r="F69" s="9">
        <f>ROUND(E69*$H$3,0)</f>
        <v>230025</v>
      </c>
      <c r="H69" s="16"/>
    </row>
    <row r="70" spans="2:8" ht="25.5" hidden="1" outlineLevel="1">
      <c r="B70" s="21" t="s">
        <v>264</v>
      </c>
      <c r="C70" s="5" t="s">
        <v>265</v>
      </c>
      <c r="D70" s="9">
        <v>10520</v>
      </c>
      <c r="E70" s="10">
        <f>ROUND(D70*(1-$H$2),1)</f>
        <v>10520</v>
      </c>
      <c r="F70" s="9">
        <f>ROUND(E70*$H$3,0)</f>
        <v>263000</v>
      </c>
      <c r="H70" s="16"/>
    </row>
    <row r="71" spans="2:8" ht="12.75" hidden="1" outlineLevel="1">
      <c r="B71" s="21" t="s">
        <v>266</v>
      </c>
      <c r="C71" s="5" t="s">
        <v>267</v>
      </c>
      <c r="D71" s="9">
        <v>7014</v>
      </c>
      <c r="E71" s="10">
        <f>ROUND(D71*(1-$H$2),1)</f>
        <v>7014</v>
      </c>
      <c r="F71" s="9">
        <f>ROUND(E71*$H$3,0)</f>
        <v>175350</v>
      </c>
      <c r="H71" s="16"/>
    </row>
    <row r="72" spans="2:8" ht="12.75" collapsed="1">
      <c r="B72" s="73" t="s">
        <v>268</v>
      </c>
      <c r="C72" s="74"/>
      <c r="H72" s="16"/>
    </row>
    <row r="73" spans="2:8" ht="12.75" hidden="1" outlineLevel="1">
      <c r="B73" s="76" t="s">
        <v>9</v>
      </c>
      <c r="C73" s="77"/>
      <c r="H73" s="16"/>
    </row>
    <row r="74" spans="2:8" ht="38.25" hidden="1" outlineLevel="1">
      <c r="B74" s="16" t="s">
        <v>269</v>
      </c>
      <c r="C74" s="16" t="s">
        <v>270</v>
      </c>
      <c r="D74" s="9">
        <v>6896</v>
      </c>
      <c r="E74" s="10">
        <f>ROUND(D74*(1-$H$2),1)</f>
        <v>6896</v>
      </c>
      <c r="F74" s="9">
        <f>ROUND(E74*$H$3,0)</f>
        <v>172400</v>
      </c>
      <c r="H74" s="16"/>
    </row>
    <row r="75" spans="2:8" ht="51" hidden="1" outlineLevel="1">
      <c r="B75" s="16" t="s">
        <v>271</v>
      </c>
      <c r="C75" s="16" t="s">
        <v>272</v>
      </c>
      <c r="D75" s="9">
        <v>5482</v>
      </c>
      <c r="E75" s="10">
        <f>ROUND(D75*(1-$H$2),1)</f>
        <v>5482</v>
      </c>
      <c r="F75" s="9">
        <f>ROUND(E75*$H$3,0)</f>
        <v>137050</v>
      </c>
      <c r="H75" s="16"/>
    </row>
    <row r="76" spans="2:8" ht="12.75" hidden="1" outlineLevel="1">
      <c r="B76" s="16" t="s">
        <v>273</v>
      </c>
      <c r="C76" s="16" t="s">
        <v>274</v>
      </c>
      <c r="D76" s="9">
        <v>1058</v>
      </c>
      <c r="E76" s="10">
        <f>ROUND(D76*(1-$H$2),1)</f>
        <v>1058</v>
      </c>
      <c r="F76" s="9">
        <f>ROUND(E76*$H$3,0)</f>
        <v>26450</v>
      </c>
      <c r="H76" s="16"/>
    </row>
    <row r="77" spans="2:8" ht="12.75" hidden="1" outlineLevel="1">
      <c r="B77" s="16" t="s">
        <v>275</v>
      </c>
      <c r="C77" s="16" t="s">
        <v>276</v>
      </c>
      <c r="D77" s="9">
        <v>1590</v>
      </c>
      <c r="E77" s="10">
        <f>ROUND(D77*(1-$H$2),1)</f>
        <v>1590</v>
      </c>
      <c r="F77" s="9">
        <f>ROUND(E77*$H$3,0)</f>
        <v>39750</v>
      </c>
      <c r="H77" s="16"/>
    </row>
    <row r="78" spans="2:8" ht="12.75" hidden="1" outlineLevel="1">
      <c r="B78" s="16" t="s">
        <v>277</v>
      </c>
      <c r="C78" s="16" t="s">
        <v>278</v>
      </c>
      <c r="D78" s="9">
        <v>778</v>
      </c>
      <c r="E78" s="10">
        <f>ROUND(D78*(1-$H$2),1)</f>
        <v>778</v>
      </c>
      <c r="F78" s="9">
        <f>ROUND(E78*$H$3,0)</f>
        <v>19450</v>
      </c>
      <c r="H78" s="16"/>
    </row>
    <row r="79" spans="2:8" ht="38.25" hidden="1" outlineLevel="1">
      <c r="B79" s="16" t="s">
        <v>279</v>
      </c>
      <c r="C79" s="16" t="s">
        <v>280</v>
      </c>
      <c r="D79" s="9">
        <v>11788</v>
      </c>
      <c r="E79" s="10">
        <f>ROUND(D79*(1-$H$2),1)</f>
        <v>11788</v>
      </c>
      <c r="F79" s="9">
        <f>ROUND(E79*$H$3,0)</f>
        <v>294700</v>
      </c>
      <c r="H79" s="16"/>
    </row>
    <row r="80" spans="2:8" ht="51" hidden="1" outlineLevel="1">
      <c r="B80" s="16" t="s">
        <v>281</v>
      </c>
      <c r="C80" s="16" t="s">
        <v>282</v>
      </c>
      <c r="D80" s="9">
        <v>6600</v>
      </c>
      <c r="E80" s="10">
        <f>ROUND(D80*(1-$H$2),1)</f>
        <v>6600</v>
      </c>
      <c r="F80" s="9">
        <f>ROUND(E80*$H$3,0)</f>
        <v>165000</v>
      </c>
      <c r="H80" s="16"/>
    </row>
    <row r="81" spans="2:8" ht="12.75" hidden="1" outlineLevel="1">
      <c r="B81" s="16" t="s">
        <v>283</v>
      </c>
      <c r="C81" s="16" t="s">
        <v>284</v>
      </c>
      <c r="D81" s="9">
        <v>4950</v>
      </c>
      <c r="E81" s="10">
        <f>ROUND(D81*(1-$H$2),1)</f>
        <v>4950</v>
      </c>
      <c r="F81" s="9">
        <f>ROUND(E81*$H$3,0)</f>
        <v>123750</v>
      </c>
      <c r="H81" s="16"/>
    </row>
    <row r="82" spans="2:8" ht="12.75" hidden="1" outlineLevel="1">
      <c r="B82" s="16" t="s">
        <v>285</v>
      </c>
      <c r="C82" s="16" t="s">
        <v>286</v>
      </c>
      <c r="D82" s="9">
        <v>1767</v>
      </c>
      <c r="E82" s="10">
        <f>ROUND(D82*(1-$H$2),1)</f>
        <v>1767</v>
      </c>
      <c r="F82" s="9">
        <f>ROUND(E82*$H$3,0)</f>
        <v>44175</v>
      </c>
      <c r="H82" s="16"/>
    </row>
    <row r="83" spans="2:8" ht="12.75" hidden="1" outlineLevel="1">
      <c r="B83" s="16" t="s">
        <v>287</v>
      </c>
      <c r="C83" s="16" t="s">
        <v>288</v>
      </c>
      <c r="D83" s="9">
        <v>1590</v>
      </c>
      <c r="E83" s="10">
        <f>ROUND(D83*(1-$H$2),1)</f>
        <v>1590</v>
      </c>
      <c r="F83" s="9">
        <f>ROUND(E83*$H$3,0)</f>
        <v>39750</v>
      </c>
      <c r="H83" s="16"/>
    </row>
    <row r="84" spans="2:8" ht="12.75" hidden="1" outlineLevel="1">
      <c r="B84" s="16" t="s">
        <v>289</v>
      </c>
      <c r="C84" s="16" t="s">
        <v>290</v>
      </c>
      <c r="D84" s="9">
        <v>1884</v>
      </c>
      <c r="E84" s="10">
        <f>ROUND(D84*(1-$H$2),1)</f>
        <v>1884</v>
      </c>
      <c r="F84" s="9">
        <f>ROUND(E84*$H$3,0)</f>
        <v>47100</v>
      </c>
      <c r="H84" s="16"/>
    </row>
    <row r="85" spans="2:8" ht="12.75" hidden="1" outlineLevel="1">
      <c r="B85" s="16" t="s">
        <v>277</v>
      </c>
      <c r="C85" s="16" t="s">
        <v>278</v>
      </c>
      <c r="D85" s="9">
        <v>778</v>
      </c>
      <c r="E85" s="10">
        <f>ROUND(D85*(1-$H$2),1)</f>
        <v>778</v>
      </c>
      <c r="F85" s="9">
        <f>ROUND(E85*$H$3,0)</f>
        <v>19450</v>
      </c>
      <c r="H85" s="16"/>
    </row>
    <row r="86" spans="2:8" ht="12.75" hidden="1" outlineLevel="1">
      <c r="B86" s="76" t="s">
        <v>291</v>
      </c>
      <c r="C86" s="77"/>
      <c r="D86" s="9"/>
      <c r="H86" s="16"/>
    </row>
    <row r="87" spans="2:8" ht="38.25" hidden="1" outlineLevel="1">
      <c r="B87" s="16" t="s">
        <v>292</v>
      </c>
      <c r="C87" s="16" t="s">
        <v>293</v>
      </c>
      <c r="D87" s="9">
        <v>8842</v>
      </c>
      <c r="E87" s="10">
        <f>ROUND(D87*(1-$H$2),1)</f>
        <v>8842</v>
      </c>
      <c r="F87" s="9">
        <f>ROUND(E87*$H$3,0)</f>
        <v>221050</v>
      </c>
      <c r="H87" s="16"/>
    </row>
    <row r="88" spans="2:8" ht="38.25" hidden="1" outlineLevel="1">
      <c r="B88" s="16" t="s">
        <v>294</v>
      </c>
      <c r="C88" s="16" t="s">
        <v>295</v>
      </c>
      <c r="D88" s="9">
        <v>13205</v>
      </c>
      <c r="E88" s="10">
        <f>ROUND(D88*(1-$H$2),1)</f>
        <v>13205</v>
      </c>
      <c r="F88" s="9">
        <f>ROUND(E88*$H$3,0)</f>
        <v>330125</v>
      </c>
      <c r="H88" s="16"/>
    </row>
    <row r="89" spans="2:8" ht="12.75" hidden="1" outlineLevel="1">
      <c r="B89" s="16" t="s">
        <v>255</v>
      </c>
      <c r="C89" s="16" t="s">
        <v>296</v>
      </c>
      <c r="D89" s="9">
        <v>353</v>
      </c>
      <c r="E89" s="10">
        <f>ROUND(D89*(1-$H$2),1)</f>
        <v>353</v>
      </c>
      <c r="F89" s="9">
        <f>ROUND(E89*$H$3,0)</f>
        <v>8825</v>
      </c>
      <c r="H89" s="16"/>
    </row>
    <row r="90" spans="2:8" ht="12.75" hidden="1" outlineLevel="1">
      <c r="B90" s="76" t="s">
        <v>297</v>
      </c>
      <c r="C90" s="77"/>
      <c r="D90" s="9"/>
      <c r="H90" s="16"/>
    </row>
    <row r="91" spans="2:8" ht="25.5" hidden="1" outlineLevel="1">
      <c r="B91" s="16" t="s">
        <v>298</v>
      </c>
      <c r="C91" s="16" t="s">
        <v>299</v>
      </c>
      <c r="D91" s="9">
        <v>3584</v>
      </c>
      <c r="E91" s="10">
        <f>ROUND(D91*(1-$H$2),1)</f>
        <v>3584</v>
      </c>
      <c r="F91" s="9">
        <f>ROUND(E91*$H$3,0)</f>
        <v>89600</v>
      </c>
      <c r="H91" s="16"/>
    </row>
    <row r="92" spans="2:8" ht="25.5" hidden="1" outlineLevel="1">
      <c r="B92" s="16" t="s">
        <v>300</v>
      </c>
      <c r="C92" s="16" t="s">
        <v>301</v>
      </c>
      <c r="D92" s="9">
        <v>5040</v>
      </c>
      <c r="E92" s="10">
        <f>ROUND(D92*(1-$H$2),1)</f>
        <v>5040</v>
      </c>
      <c r="F92" s="9">
        <f>ROUND(E92*$H$3,0)</f>
        <v>126000</v>
      </c>
      <c r="H92" s="16"/>
    </row>
    <row r="93" spans="2:8" ht="25.5" hidden="1" outlineLevel="1">
      <c r="B93" s="16" t="s">
        <v>302</v>
      </c>
      <c r="C93" s="16" t="s">
        <v>303</v>
      </c>
      <c r="D93" s="9">
        <v>10825</v>
      </c>
      <c r="E93" s="10">
        <f>ROUND(D93*(1-$H$2),1)</f>
        <v>10825</v>
      </c>
      <c r="F93" s="9">
        <f>ROUND(E93*$H$3,0)</f>
        <v>270625</v>
      </c>
      <c r="H93" s="16"/>
    </row>
    <row r="94" spans="2:8" ht="25.5" hidden="1" outlineLevel="1">
      <c r="B94" s="16" t="s">
        <v>304</v>
      </c>
      <c r="C94" s="16" t="s">
        <v>305</v>
      </c>
      <c r="D94" s="9">
        <v>12379</v>
      </c>
      <c r="E94" s="10">
        <f>ROUND(D94*(1-$H$2),1)</f>
        <v>12379</v>
      </c>
      <c r="F94" s="9">
        <f>ROUND(E94*$H$3,0)</f>
        <v>309475</v>
      </c>
      <c r="H94" s="16"/>
    </row>
    <row r="95" spans="2:8" ht="25.5" hidden="1" outlineLevel="1">
      <c r="B95" s="16" t="s">
        <v>306</v>
      </c>
      <c r="C95" s="16" t="s">
        <v>307</v>
      </c>
      <c r="D95" s="9">
        <v>8252</v>
      </c>
      <c r="E95" s="10">
        <f>ROUND(D95*(1-$H$2),1)</f>
        <v>8252</v>
      </c>
      <c r="F95" s="9">
        <f>ROUND(E95*$H$3,0)</f>
        <v>206300</v>
      </c>
      <c r="H95" s="16"/>
    </row>
    <row r="96" spans="2:8" ht="12.75" hidden="1" outlineLevel="1">
      <c r="B96" s="76" t="s">
        <v>308</v>
      </c>
      <c r="C96" s="77"/>
      <c r="D96" s="9"/>
      <c r="H96" s="16"/>
    </row>
    <row r="97" spans="2:8" ht="38.25" hidden="1" outlineLevel="1">
      <c r="B97" s="16" t="s">
        <v>309</v>
      </c>
      <c r="C97" s="16" t="s">
        <v>310</v>
      </c>
      <c r="D97" s="9">
        <v>8400</v>
      </c>
      <c r="E97" s="10">
        <f>ROUND(D97*(1-$H$2),1)</f>
        <v>8400</v>
      </c>
      <c r="F97" s="9">
        <f>ROUND(E97*$H$3,0)</f>
        <v>210000</v>
      </c>
      <c r="H97" s="16"/>
    </row>
    <row r="98" spans="2:8" ht="12.75" hidden="1" outlineLevel="1">
      <c r="B98" s="16" t="s">
        <v>255</v>
      </c>
      <c r="C98" s="16" t="s">
        <v>296</v>
      </c>
      <c r="D98" s="9">
        <v>353</v>
      </c>
      <c r="E98" s="10">
        <f>ROUND(D98*(1-$H$2),1)</f>
        <v>353</v>
      </c>
      <c r="F98" s="9">
        <f>ROUND(E98*$H$3,0)</f>
        <v>8825</v>
      </c>
      <c r="H98" s="16"/>
    </row>
    <row r="99" ht="12.75">
      <c r="H99" s="16"/>
    </row>
    <row r="100" ht="12.75">
      <c r="H100" s="16"/>
    </row>
  </sheetData>
  <sheetProtection/>
  <mergeCells count="21">
    <mergeCell ref="B96:C96"/>
    <mergeCell ref="B47:C47"/>
    <mergeCell ref="B27:C27"/>
    <mergeCell ref="B24:C24"/>
    <mergeCell ref="B90:C90"/>
    <mergeCell ref="B62:C62"/>
    <mergeCell ref="B72:C72"/>
    <mergeCell ref="B73:C73"/>
    <mergeCell ref="B56:C56"/>
    <mergeCell ref="B86:C86"/>
    <mergeCell ref="B66:C66"/>
    <mergeCell ref="B13:C13"/>
    <mergeCell ref="B55:C55"/>
    <mergeCell ref="B49:C49"/>
    <mergeCell ref="B46:C46"/>
    <mergeCell ref="B34:C34"/>
    <mergeCell ref="B26:C26"/>
    <mergeCell ref="B3:C3"/>
    <mergeCell ref="B4:C4"/>
    <mergeCell ref="B14:C14"/>
    <mergeCell ref="B6:C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65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4.25" outlineLevelRow="1"/>
  <cols>
    <col min="1" max="1" width="9.00390625" style="7" customWidth="1"/>
    <col min="2" max="2" width="20.875" style="54" customWidth="1"/>
    <col min="3" max="3" width="38.50390625" style="23" customWidth="1"/>
    <col min="4" max="4" width="10.00390625" style="23" customWidth="1"/>
    <col min="5" max="5" width="10.75390625" style="23" customWidth="1"/>
    <col min="6" max="6" width="9.00390625" style="23" customWidth="1"/>
    <col min="7" max="7" width="15.125" style="23" customWidth="1"/>
    <col min="8" max="8" width="8.50390625" style="7" customWidth="1"/>
    <col min="9" max="16384" width="9.00390625" style="23" customWidth="1"/>
  </cols>
  <sheetData>
    <row r="1" spans="4:8" ht="12.75">
      <c r="D1" s="16"/>
      <c r="E1" s="16"/>
      <c r="F1" s="16"/>
      <c r="G1" s="16"/>
      <c r="H1" s="41"/>
    </row>
    <row r="2" spans="1:8" s="18" customFormat="1" ht="25.5">
      <c r="A2" s="11" t="s">
        <v>0</v>
      </c>
      <c r="B2" s="55" t="s">
        <v>17</v>
      </c>
      <c r="C2" s="11" t="s">
        <v>7</v>
      </c>
      <c r="D2" s="12" t="s">
        <v>1</v>
      </c>
      <c r="E2" s="12" t="s">
        <v>3</v>
      </c>
      <c r="F2" s="12" t="s">
        <v>3</v>
      </c>
      <c r="G2" s="1" t="s">
        <v>5</v>
      </c>
      <c r="H2" s="15">
        <v>0</v>
      </c>
    </row>
    <row r="3" spans="1:8" s="18" customFormat="1" ht="25.5" collapsed="1">
      <c r="A3" s="43"/>
      <c r="B3" s="79" t="s">
        <v>445</v>
      </c>
      <c r="C3" s="79"/>
      <c r="D3" s="2" t="s">
        <v>2</v>
      </c>
      <c r="E3" s="2" t="s">
        <v>2</v>
      </c>
      <c r="F3" s="2" t="s">
        <v>4</v>
      </c>
      <c r="G3" s="13" t="s">
        <v>6</v>
      </c>
      <c r="H3" s="17">
        <v>25</v>
      </c>
    </row>
    <row r="4" spans="1:6" s="18" customFormat="1" ht="12.75" hidden="1" outlineLevel="1">
      <c r="A4" s="43"/>
      <c r="B4" s="71" t="s">
        <v>10</v>
      </c>
      <c r="C4" s="72"/>
      <c r="D4" s="44"/>
      <c r="E4" s="20" t="s">
        <v>8</v>
      </c>
      <c r="F4" s="20" t="s">
        <v>8</v>
      </c>
    </row>
    <row r="5" spans="1:6" s="24" customFormat="1" ht="25.5" hidden="1" outlineLevel="1">
      <c r="A5" s="37">
        <v>20310024</v>
      </c>
      <c r="B5" s="56" t="s">
        <v>11</v>
      </c>
      <c r="C5" s="47" t="s">
        <v>12</v>
      </c>
      <c r="D5" s="22">
        <v>308</v>
      </c>
      <c r="E5" s="48">
        <f>ROUND(D5*(1-$H$2),1)</f>
        <v>308</v>
      </c>
      <c r="F5" s="49">
        <f>ROUND(E5*$H$3,0)</f>
        <v>7700</v>
      </c>
    </row>
    <row r="6" spans="1:6" s="24" customFormat="1" ht="38.25" hidden="1" outlineLevel="1">
      <c r="A6" s="37">
        <v>20310006</v>
      </c>
      <c r="B6" s="56" t="s">
        <v>13</v>
      </c>
      <c r="C6" s="47" t="s">
        <v>14</v>
      </c>
      <c r="D6" s="22">
        <v>563</v>
      </c>
      <c r="E6" s="48">
        <f>ROUND(D6*(1-$H$2),1)</f>
        <v>563</v>
      </c>
      <c r="F6" s="49">
        <f>ROUND(E6*$H$3,0)</f>
        <v>14075</v>
      </c>
    </row>
    <row r="7" spans="1:6" s="24" customFormat="1" ht="38.25" hidden="1" outlineLevel="1">
      <c r="A7" s="37"/>
      <c r="B7" s="56" t="s">
        <v>53</v>
      </c>
      <c r="C7" s="47" t="s">
        <v>54</v>
      </c>
      <c r="D7" s="22">
        <v>762</v>
      </c>
      <c r="E7" s="48">
        <f>ROUND(D7*(1-$H$2),1)</f>
        <v>762</v>
      </c>
      <c r="F7" s="49">
        <f>ROUND(E7*$H$3,0)</f>
        <v>19050</v>
      </c>
    </row>
    <row r="8" spans="1:6" s="24" customFormat="1" ht="25.5" hidden="1" outlineLevel="1">
      <c r="A8" s="37">
        <v>20310028</v>
      </c>
      <c r="B8" s="56" t="s">
        <v>142</v>
      </c>
      <c r="C8" s="47" t="s">
        <v>143</v>
      </c>
      <c r="D8" s="22">
        <v>308</v>
      </c>
      <c r="E8" s="48">
        <f>ROUND(D8*(1-$H$2),1)</f>
        <v>308</v>
      </c>
      <c r="F8" s="49">
        <f>ROUND(E8*$H$3,0)</f>
        <v>7700</v>
      </c>
    </row>
    <row r="9" spans="1:6" s="24" customFormat="1" ht="25.5" hidden="1" outlineLevel="1">
      <c r="A9" s="37"/>
      <c r="B9" s="56" t="s">
        <v>55</v>
      </c>
      <c r="C9" s="47" t="s">
        <v>56</v>
      </c>
      <c r="D9" s="22">
        <v>342</v>
      </c>
      <c r="E9" s="48">
        <f>ROUND(D9*(1-$H$2),1)</f>
        <v>342</v>
      </c>
      <c r="F9" s="49">
        <f>ROUND(E9*$H$3,0)</f>
        <v>8550</v>
      </c>
    </row>
    <row r="10" spans="1:6" s="24" customFormat="1" ht="38.25" hidden="1" outlineLevel="1">
      <c r="A10" s="37"/>
      <c r="B10" s="56" t="s">
        <v>57</v>
      </c>
      <c r="C10" s="47" t="s">
        <v>58</v>
      </c>
      <c r="D10" s="22">
        <v>1030</v>
      </c>
      <c r="E10" s="48">
        <f>ROUND(D10*(1-$H$2),1)</f>
        <v>1030</v>
      </c>
      <c r="F10" s="49">
        <f>ROUND(E10*$H$3,0)</f>
        <v>25750</v>
      </c>
    </row>
    <row r="11" spans="1:6" s="24" customFormat="1" ht="25.5" hidden="1" outlineLevel="1">
      <c r="A11" s="37">
        <v>20310021</v>
      </c>
      <c r="B11" s="56" t="s">
        <v>15</v>
      </c>
      <c r="C11" s="47" t="s">
        <v>16</v>
      </c>
      <c r="D11" s="22">
        <v>358</v>
      </c>
      <c r="E11" s="48">
        <f>ROUND(D11*(1-$H$2),1)</f>
        <v>358</v>
      </c>
      <c r="F11" s="49">
        <f>ROUND(E11*$H$3,0)</f>
        <v>8950</v>
      </c>
    </row>
    <row r="12" spans="1:6" s="24" customFormat="1" ht="25.5" hidden="1" outlineLevel="1">
      <c r="A12" s="37"/>
      <c r="B12" s="56" t="s">
        <v>59</v>
      </c>
      <c r="C12" s="47" t="s">
        <v>60</v>
      </c>
      <c r="D12" s="22">
        <v>582</v>
      </c>
      <c r="E12" s="48">
        <f>ROUND(D12*(1-$H$2),1)</f>
        <v>582</v>
      </c>
      <c r="F12" s="49">
        <f>ROUND(E12*$H$3,0)</f>
        <v>14550</v>
      </c>
    </row>
    <row r="13" spans="1:6" s="24" customFormat="1" ht="38.25" hidden="1" outlineLevel="1">
      <c r="A13" s="37">
        <v>20310022</v>
      </c>
      <c r="B13" s="56" t="s">
        <v>18</v>
      </c>
      <c r="C13" s="47" t="s">
        <v>19</v>
      </c>
      <c r="D13" s="22">
        <v>437</v>
      </c>
      <c r="E13" s="48">
        <f>ROUND(D13*(1-$H$2),1)</f>
        <v>437</v>
      </c>
      <c r="F13" s="49">
        <f>ROUND(E13*$H$3,0)</f>
        <v>10925</v>
      </c>
    </row>
    <row r="14" spans="1:6" s="24" customFormat="1" ht="25.5" hidden="1" outlineLevel="1">
      <c r="A14" s="37"/>
      <c r="B14" s="56" t="s">
        <v>133</v>
      </c>
      <c r="C14" s="47" t="s">
        <v>134</v>
      </c>
      <c r="D14" s="22">
        <v>616</v>
      </c>
      <c r="E14" s="48">
        <f>ROUND(D14*(1-$H$2),1)</f>
        <v>616</v>
      </c>
      <c r="F14" s="49">
        <f>ROUND(E14*$H$3,0)</f>
        <v>15400</v>
      </c>
    </row>
    <row r="15" spans="1:6" s="24" customFormat="1" ht="38.25" hidden="1" outlineLevel="1">
      <c r="A15" s="37">
        <v>20310023</v>
      </c>
      <c r="B15" s="56" t="s">
        <v>20</v>
      </c>
      <c r="C15" s="47" t="s">
        <v>21</v>
      </c>
      <c r="D15" s="22">
        <v>1296</v>
      </c>
      <c r="E15" s="48">
        <f>ROUND(D15*(1-$H$2),1)</f>
        <v>1296</v>
      </c>
      <c r="F15" s="49">
        <f>ROUND(E15*$H$3,0)</f>
        <v>32400</v>
      </c>
    </row>
    <row r="16" spans="1:6" s="24" customFormat="1" ht="38.25" hidden="1" outlineLevel="1">
      <c r="A16" s="37"/>
      <c r="B16" s="56" t="s">
        <v>61</v>
      </c>
      <c r="C16" s="47" t="s">
        <v>62</v>
      </c>
      <c r="D16" s="22">
        <v>1551</v>
      </c>
      <c r="E16" s="48">
        <f>ROUND(D16*(1-$H$2),1)</f>
        <v>1551</v>
      </c>
      <c r="F16" s="49">
        <f>ROUND(E16*$H$3,0)</f>
        <v>38775</v>
      </c>
    </row>
    <row r="17" spans="1:6" s="24" customFormat="1" ht="38.25" hidden="1" outlineLevel="1">
      <c r="A17" s="37">
        <v>20310025</v>
      </c>
      <c r="B17" s="59" t="s">
        <v>41</v>
      </c>
      <c r="C17" s="21" t="s">
        <v>42</v>
      </c>
      <c r="D17" s="22">
        <v>851</v>
      </c>
      <c r="E17" s="48">
        <f>ROUND(D17*(1-$H$2),1)</f>
        <v>851</v>
      </c>
      <c r="F17" s="49">
        <f>ROUND(E17*$H$3,0)</f>
        <v>21275</v>
      </c>
    </row>
    <row r="18" spans="1:6" s="24" customFormat="1" ht="38.25" hidden="1" outlineLevel="1">
      <c r="A18" s="37"/>
      <c r="B18" s="59" t="s">
        <v>63</v>
      </c>
      <c r="C18" s="21" t="s">
        <v>64</v>
      </c>
      <c r="D18" s="22">
        <v>893</v>
      </c>
      <c r="E18" s="48">
        <f>ROUND(D18*(1-$H$2),1)</f>
        <v>893</v>
      </c>
      <c r="F18" s="49">
        <f>ROUND(E18*$H$3,0)</f>
        <v>22325</v>
      </c>
    </row>
    <row r="19" spans="1:6" s="24" customFormat="1" ht="12.75" hidden="1" outlineLevel="1">
      <c r="A19" s="37"/>
      <c r="B19" s="71" t="s">
        <v>171</v>
      </c>
      <c r="C19" s="72"/>
      <c r="D19" s="22"/>
      <c r="E19" s="48"/>
      <c r="F19" s="49"/>
    </row>
    <row r="20" spans="1:6" s="24" customFormat="1" ht="25.5" hidden="1" outlineLevel="1">
      <c r="A20" s="37">
        <v>20310033</v>
      </c>
      <c r="B20" s="59" t="s">
        <v>202</v>
      </c>
      <c r="C20" s="21" t="s">
        <v>203</v>
      </c>
      <c r="D20" s="22">
        <v>414</v>
      </c>
      <c r="E20" s="48">
        <f>ROUND(D20*(1-$H$2),1)</f>
        <v>414</v>
      </c>
      <c r="F20" s="49">
        <f>ROUND(E20*$H$3,0)</f>
        <v>10350</v>
      </c>
    </row>
    <row r="21" spans="1:6" s="24" customFormat="1" ht="38.25" hidden="1" outlineLevel="1">
      <c r="A21" s="37">
        <v>20310034</v>
      </c>
      <c r="B21" s="59" t="s">
        <v>204</v>
      </c>
      <c r="C21" s="21" t="s">
        <v>205</v>
      </c>
      <c r="D21" s="22">
        <v>826</v>
      </c>
      <c r="E21" s="48">
        <f>ROUND(D21*(1-$H$2),1)</f>
        <v>826</v>
      </c>
      <c r="F21" s="49">
        <f>ROUND(E21*$H$3,0)</f>
        <v>20650</v>
      </c>
    </row>
    <row r="22" spans="1:6" s="24" customFormat="1" ht="25.5" hidden="1" outlineLevel="1">
      <c r="A22" s="37">
        <v>20310031</v>
      </c>
      <c r="B22" s="59" t="s">
        <v>172</v>
      </c>
      <c r="C22" s="21" t="s">
        <v>366</v>
      </c>
      <c r="D22" s="22">
        <v>426</v>
      </c>
      <c r="E22" s="48">
        <f>ROUND(D22*(1-$H$2),1)</f>
        <v>426</v>
      </c>
      <c r="F22" s="49">
        <f>ROUND(E22*$H$3,0)</f>
        <v>10650</v>
      </c>
    </row>
    <row r="23" spans="1:6" s="24" customFormat="1" ht="38.25" hidden="1" outlineLevel="1">
      <c r="A23" s="37">
        <v>20310030</v>
      </c>
      <c r="B23" s="59" t="s">
        <v>173</v>
      </c>
      <c r="C23" s="21" t="s">
        <v>367</v>
      </c>
      <c r="D23" s="22">
        <v>876</v>
      </c>
      <c r="E23" s="48">
        <f>ROUND(D23*(1-$H$2),1)</f>
        <v>876</v>
      </c>
      <c r="F23" s="49">
        <f>ROUND(E23*$H$3,0)</f>
        <v>21900</v>
      </c>
    </row>
    <row r="24" spans="1:6" s="24" customFormat="1" ht="25.5" hidden="1" outlineLevel="1">
      <c r="A24" s="37">
        <v>20310032</v>
      </c>
      <c r="B24" s="59" t="s">
        <v>174</v>
      </c>
      <c r="C24" s="21" t="s">
        <v>177</v>
      </c>
      <c r="D24" s="22">
        <v>515</v>
      </c>
      <c r="E24" s="48">
        <f>ROUND(D24*(1-$H$2),1)</f>
        <v>515</v>
      </c>
      <c r="F24" s="49">
        <f>ROUND(E24*$H$3,0)</f>
        <v>12875</v>
      </c>
    </row>
    <row r="25" spans="1:6" s="24" customFormat="1" ht="38.25" hidden="1" outlineLevel="1">
      <c r="A25" s="37">
        <v>20310029</v>
      </c>
      <c r="B25" s="59" t="s">
        <v>175</v>
      </c>
      <c r="C25" s="21" t="s">
        <v>368</v>
      </c>
      <c r="D25" s="22">
        <v>1135</v>
      </c>
      <c r="E25" s="48">
        <f>ROUND(D25*(1-$H$2),1)</f>
        <v>1135</v>
      </c>
      <c r="F25" s="49">
        <f>ROUND(E25*$H$3,0)</f>
        <v>28375</v>
      </c>
    </row>
    <row r="26" spans="1:6" s="24" customFormat="1" ht="25.5" hidden="1" outlineLevel="1">
      <c r="A26" s="37">
        <v>20310027</v>
      </c>
      <c r="B26" s="59" t="s">
        <v>176</v>
      </c>
      <c r="C26" s="21" t="s">
        <v>178</v>
      </c>
      <c r="D26" s="22">
        <v>896</v>
      </c>
      <c r="E26" s="48">
        <f>ROUND(D26*(1-$H$2),1)</f>
        <v>896</v>
      </c>
      <c r="F26" s="49">
        <f>ROUND(E26*$H$3,0)</f>
        <v>22400</v>
      </c>
    </row>
    <row r="27" spans="1:6" s="24" customFormat="1" ht="12.75" hidden="1" outlineLevel="1">
      <c r="A27" s="37"/>
      <c r="B27" s="71" t="s">
        <v>455</v>
      </c>
      <c r="C27" s="72"/>
      <c r="D27" s="22"/>
      <c r="E27" s="48"/>
      <c r="F27" s="49"/>
    </row>
    <row r="28" spans="1:6" s="24" customFormat="1" ht="51" hidden="1" outlineLevel="1">
      <c r="A28" s="37">
        <v>20310035</v>
      </c>
      <c r="B28" s="59" t="s">
        <v>451</v>
      </c>
      <c r="C28" s="21" t="s">
        <v>452</v>
      </c>
      <c r="D28" s="22">
        <v>706</v>
      </c>
      <c r="E28" s="48">
        <f>ROUND(D28*(1-$H$2),1)</f>
        <v>706</v>
      </c>
      <c r="F28" s="49">
        <f>ROUND(E28*$H$3,0)</f>
        <v>17650</v>
      </c>
    </row>
    <row r="29" spans="1:6" s="24" customFormat="1" ht="51" hidden="1" outlineLevel="1">
      <c r="A29" s="37">
        <v>20310036</v>
      </c>
      <c r="B29" s="59" t="s">
        <v>453</v>
      </c>
      <c r="C29" s="21" t="s">
        <v>454</v>
      </c>
      <c r="D29" s="22">
        <v>1474</v>
      </c>
      <c r="E29" s="48">
        <f>ROUND(D29*(1-$H$2),1)</f>
        <v>1474</v>
      </c>
      <c r="F29" s="49">
        <f>ROUND(E29*$H$3,0)</f>
        <v>36850</v>
      </c>
    </row>
    <row r="30" spans="2:8" ht="12.75" collapsed="1">
      <c r="B30" s="79" t="s">
        <v>322</v>
      </c>
      <c r="C30" s="79"/>
      <c r="D30" s="4"/>
      <c r="E30" s="10"/>
      <c r="F30" s="9"/>
      <c r="H30" s="23"/>
    </row>
    <row r="31" spans="2:8" ht="12.75" hidden="1" outlineLevel="1">
      <c r="B31" s="71" t="s">
        <v>10</v>
      </c>
      <c r="C31" s="72"/>
      <c r="D31" s="4"/>
      <c r="E31" s="10"/>
      <c r="F31" s="9"/>
      <c r="H31" s="23"/>
    </row>
    <row r="32" spans="1:6" s="24" customFormat="1" ht="25.5" hidden="1" outlineLevel="1">
      <c r="A32" s="28">
        <v>20320008</v>
      </c>
      <c r="B32" s="57" t="s">
        <v>135</v>
      </c>
      <c r="C32" s="45" t="s">
        <v>136</v>
      </c>
      <c r="D32" s="6">
        <v>1142</v>
      </c>
      <c r="E32" s="48">
        <f>ROUND(D32*(1-$H$2),1)</f>
        <v>1142</v>
      </c>
      <c r="F32" s="49">
        <f>ROUND(E32*$H$3,0)</f>
        <v>28550</v>
      </c>
    </row>
    <row r="33" spans="1:6" s="24" customFormat="1" ht="25.5" hidden="1" outlineLevel="1">
      <c r="A33" s="28">
        <v>20320009</v>
      </c>
      <c r="B33" s="57" t="s">
        <v>137</v>
      </c>
      <c r="C33" s="45" t="s">
        <v>141</v>
      </c>
      <c r="D33" s="6">
        <v>1638</v>
      </c>
      <c r="E33" s="48">
        <f>ROUND(D33*(1-$H$2),1)</f>
        <v>1638</v>
      </c>
      <c r="F33" s="49">
        <f>ROUND(E33*$H$3,0)</f>
        <v>40950</v>
      </c>
    </row>
    <row r="34" spans="1:6" s="24" customFormat="1" ht="25.5" hidden="1" outlineLevel="1">
      <c r="A34" s="28">
        <v>20320006</v>
      </c>
      <c r="B34" s="57" t="s">
        <v>65</v>
      </c>
      <c r="C34" s="45" t="s">
        <v>66</v>
      </c>
      <c r="D34" s="6">
        <v>1562</v>
      </c>
      <c r="E34" s="10">
        <f>ROUND(D34*(1-$H$2),1)</f>
        <v>1562</v>
      </c>
      <c r="F34" s="9">
        <f>ROUND(E34*$H$3,0)</f>
        <v>39050</v>
      </c>
    </row>
    <row r="35" spans="1:6" s="24" customFormat="1" ht="25.5" hidden="1" outlineLevel="1">
      <c r="A35" s="28">
        <v>20320007</v>
      </c>
      <c r="B35" s="57" t="s">
        <v>67</v>
      </c>
      <c r="C35" s="45" t="s">
        <v>132</v>
      </c>
      <c r="D35" s="6">
        <v>2489</v>
      </c>
      <c r="E35" s="10">
        <f>ROUND(D35*(1-$H$2),1)</f>
        <v>2489</v>
      </c>
      <c r="F35" s="9">
        <f>ROUND(E35*$H$3,0)</f>
        <v>62225</v>
      </c>
    </row>
    <row r="36" spans="1:6" s="24" customFormat="1" ht="12.75" hidden="1" outlineLevel="1">
      <c r="A36" s="28"/>
      <c r="B36" s="71" t="s">
        <v>456</v>
      </c>
      <c r="C36" s="72"/>
      <c r="D36" s="6"/>
      <c r="E36" s="10"/>
      <c r="F36" s="9"/>
    </row>
    <row r="37" spans="1:6" s="24" customFormat="1" ht="25.5" hidden="1" outlineLevel="1">
      <c r="A37" s="28">
        <v>20230000</v>
      </c>
      <c r="B37" s="57" t="s">
        <v>317</v>
      </c>
      <c r="C37" s="45" t="s">
        <v>318</v>
      </c>
      <c r="D37" s="6">
        <v>392</v>
      </c>
      <c r="E37" s="10">
        <f>ROUND(D37*(1-$H$2),1)</f>
        <v>392</v>
      </c>
      <c r="F37" s="9">
        <f>ROUND(E37*$H$3,0)</f>
        <v>9800</v>
      </c>
    </row>
    <row r="38" spans="1:6" s="24" customFormat="1" ht="38.25" hidden="1" outlineLevel="1">
      <c r="A38" s="28">
        <v>20330012</v>
      </c>
      <c r="B38" s="57" t="s">
        <v>323</v>
      </c>
      <c r="C38" s="45" t="s">
        <v>324</v>
      </c>
      <c r="D38" s="6">
        <v>1702</v>
      </c>
      <c r="E38" s="10">
        <f>ROUND(D38*(1-$H$2),1)</f>
        <v>1702</v>
      </c>
      <c r="F38" s="9">
        <f>ROUND(E38*$H$3,0)</f>
        <v>42550</v>
      </c>
    </row>
    <row r="39" spans="1:6" s="24" customFormat="1" ht="12.75" hidden="1" outlineLevel="1">
      <c r="A39" s="28"/>
      <c r="B39" s="71" t="s">
        <v>455</v>
      </c>
      <c r="C39" s="72"/>
      <c r="D39" s="6"/>
      <c r="E39" s="10"/>
      <c r="F39" s="9"/>
    </row>
    <row r="40" spans="1:6" s="24" customFormat="1" ht="51" hidden="1" outlineLevel="1">
      <c r="A40" s="28">
        <v>20320010</v>
      </c>
      <c r="B40" s="57" t="s">
        <v>457</v>
      </c>
      <c r="C40" s="45" t="s">
        <v>458</v>
      </c>
      <c r="D40" s="6">
        <v>1235</v>
      </c>
      <c r="E40" s="10">
        <f>ROUND(D40*(1-$H$2),1)</f>
        <v>1235</v>
      </c>
      <c r="F40" s="9">
        <f>ROUND(E40*$H$3,0)</f>
        <v>30875</v>
      </c>
    </row>
    <row r="41" spans="1:6" s="24" customFormat="1" ht="51" hidden="1" outlineLevel="1">
      <c r="A41" s="28">
        <v>20320011</v>
      </c>
      <c r="B41" s="57" t="s">
        <v>460</v>
      </c>
      <c r="C41" s="45" t="s">
        <v>459</v>
      </c>
      <c r="D41" s="6">
        <v>2094</v>
      </c>
      <c r="E41" s="10">
        <f>ROUND(D41*(1-$H$2),1)</f>
        <v>2094</v>
      </c>
      <c r="F41" s="9">
        <f>ROUND(E41*$H$3,0)</f>
        <v>52350</v>
      </c>
    </row>
    <row r="42" spans="2:8" ht="12.75" customHeight="1" collapsed="1">
      <c r="B42" s="81" t="s">
        <v>319</v>
      </c>
      <c r="C42" s="81"/>
      <c r="D42" s="4"/>
      <c r="E42" s="10"/>
      <c r="F42" s="9"/>
      <c r="H42" s="23"/>
    </row>
    <row r="43" spans="2:8" ht="12.75" customHeight="1" hidden="1" outlineLevel="1">
      <c r="B43" s="71" t="s">
        <v>10</v>
      </c>
      <c r="C43" s="72"/>
      <c r="D43" s="4"/>
      <c r="E43" s="10"/>
      <c r="F43" s="9"/>
      <c r="H43" s="23"/>
    </row>
    <row r="44" spans="1:6" s="24" customFormat="1" ht="38.25" customHeight="1" hidden="1" outlineLevel="1">
      <c r="A44" s="37">
        <v>20330009</v>
      </c>
      <c r="B44" s="56" t="s">
        <v>320</v>
      </c>
      <c r="C44" s="26" t="s">
        <v>68</v>
      </c>
      <c r="D44" s="22">
        <v>1946</v>
      </c>
      <c r="E44" s="48">
        <f>ROUND(D44*(1-$H$2),1)</f>
        <v>1946</v>
      </c>
      <c r="F44" s="49">
        <f>ROUND(E44*$H$3,0)</f>
        <v>48650</v>
      </c>
    </row>
    <row r="45" spans="1:6" s="24" customFormat="1" ht="38.25" customHeight="1" hidden="1" outlineLevel="1">
      <c r="A45" s="37">
        <v>20330010</v>
      </c>
      <c r="B45" s="56" t="s">
        <v>321</v>
      </c>
      <c r="C45" s="26" t="s">
        <v>69</v>
      </c>
      <c r="D45" s="22">
        <v>2828</v>
      </c>
      <c r="E45" s="48">
        <f>ROUND(D45*(1-$H$2),1)</f>
        <v>2828</v>
      </c>
      <c r="F45" s="49">
        <f>ROUND(E45*$H$3,0)</f>
        <v>70700</v>
      </c>
    </row>
    <row r="46" spans="1:6" s="24" customFormat="1" ht="38.25" hidden="1" outlineLevel="1">
      <c r="A46" s="37">
        <v>20330007</v>
      </c>
      <c r="B46" s="56" t="s">
        <v>70</v>
      </c>
      <c r="C46" s="26" t="s">
        <v>71</v>
      </c>
      <c r="D46" s="22">
        <v>2475</v>
      </c>
      <c r="E46" s="48">
        <f>ROUND(D46*(1-$H$2),1)</f>
        <v>2475</v>
      </c>
      <c r="F46" s="49">
        <f>ROUND(E46*$H$3,0)</f>
        <v>61875</v>
      </c>
    </row>
    <row r="47" spans="1:6" s="24" customFormat="1" ht="38.25" hidden="1" outlineLevel="1">
      <c r="A47" s="37">
        <v>20330008</v>
      </c>
      <c r="B47" s="56" t="s">
        <v>72</v>
      </c>
      <c r="C47" s="26" t="s">
        <v>73</v>
      </c>
      <c r="D47" s="22">
        <v>3718</v>
      </c>
      <c r="E47" s="48">
        <f>ROUND(D47*(1-$H$2),1)</f>
        <v>3718</v>
      </c>
      <c r="F47" s="49">
        <f>ROUND(E47*$H$3,0)</f>
        <v>92950</v>
      </c>
    </row>
    <row r="48" spans="1:6" s="24" customFormat="1" ht="38.25" hidden="1" outlineLevel="1">
      <c r="A48" s="37">
        <v>20330005</v>
      </c>
      <c r="B48" s="56" t="s">
        <v>74</v>
      </c>
      <c r="C48" s="26" t="s">
        <v>75</v>
      </c>
      <c r="D48" s="22">
        <v>2125</v>
      </c>
      <c r="E48" s="48">
        <f>ROUND(D48*(1-$H$2),1)</f>
        <v>2125</v>
      </c>
      <c r="F48" s="49">
        <f>ROUND(E48*$H$3,0)</f>
        <v>53125</v>
      </c>
    </row>
    <row r="49" spans="1:6" s="24" customFormat="1" ht="38.25" hidden="1" outlineLevel="1">
      <c r="A49" s="37">
        <v>20330006</v>
      </c>
      <c r="B49" s="56" t="s">
        <v>76</v>
      </c>
      <c r="C49" s="26" t="s">
        <v>77</v>
      </c>
      <c r="D49" s="22">
        <v>2828</v>
      </c>
      <c r="E49" s="48">
        <f>ROUND(D49*(1-$H$2),1)</f>
        <v>2828</v>
      </c>
      <c r="F49" s="49">
        <f>ROUND(E49*$H$3,0)</f>
        <v>70700</v>
      </c>
    </row>
    <row r="50" spans="1:6" s="24" customFormat="1" ht="12.75" hidden="1" outlineLevel="1">
      <c r="A50" s="37"/>
      <c r="B50" s="71" t="s">
        <v>78</v>
      </c>
      <c r="C50" s="72"/>
      <c r="D50" s="22"/>
      <c r="E50" s="48"/>
      <c r="F50" s="49"/>
    </row>
    <row r="51" spans="1:6" s="24" customFormat="1" ht="12.75" hidden="1" outlineLevel="1">
      <c r="A51" s="37"/>
      <c r="B51" s="56" t="s">
        <v>79</v>
      </c>
      <c r="C51" s="26" t="s">
        <v>80</v>
      </c>
      <c r="D51" s="22">
        <v>384</v>
      </c>
      <c r="E51" s="48">
        <f>ROUND(D51*(1-$H$2),1)</f>
        <v>384</v>
      </c>
      <c r="F51" s="49">
        <f>ROUND(E51*$H$3,0)</f>
        <v>9600</v>
      </c>
    </row>
    <row r="52" spans="1:6" s="24" customFormat="1" ht="12.75" hidden="1" outlineLevel="1">
      <c r="A52" s="37">
        <v>20432002</v>
      </c>
      <c r="B52" s="56" t="s">
        <v>81</v>
      </c>
      <c r="C52" s="26" t="s">
        <v>82</v>
      </c>
      <c r="D52" s="22">
        <v>736</v>
      </c>
      <c r="E52" s="48">
        <f>ROUND(D52*(1-$H$2),1)</f>
        <v>736</v>
      </c>
      <c r="F52" s="49">
        <f>ROUND(E52*$H$3,0)</f>
        <v>18400</v>
      </c>
    </row>
    <row r="53" spans="1:6" s="24" customFormat="1" ht="25.5" hidden="1" outlineLevel="1">
      <c r="A53" s="37"/>
      <c r="B53" s="56" t="s">
        <v>206</v>
      </c>
      <c r="C53" s="26" t="s">
        <v>207</v>
      </c>
      <c r="D53" s="22">
        <v>280</v>
      </c>
      <c r="E53" s="48">
        <f>ROUND(D53*(1-$H$2),1)</f>
        <v>280</v>
      </c>
      <c r="F53" s="49">
        <f>ROUND(E53*$H$3,0)</f>
        <v>7000</v>
      </c>
    </row>
    <row r="54" spans="1:6" s="24" customFormat="1" ht="12.75" hidden="1" outlineLevel="1">
      <c r="A54" s="37"/>
      <c r="B54" s="56" t="s">
        <v>208</v>
      </c>
      <c r="C54" s="26" t="s">
        <v>209</v>
      </c>
      <c r="D54" s="22">
        <v>160</v>
      </c>
      <c r="E54" s="48">
        <f>ROUND(D54*(1-$H$2),1)</f>
        <v>160</v>
      </c>
      <c r="F54" s="49">
        <f>ROUND(E54*$H$3,0)</f>
        <v>4000</v>
      </c>
    </row>
    <row r="55" spans="1:6" s="24" customFormat="1" ht="12.75" hidden="1" outlineLevel="1">
      <c r="A55" s="37"/>
      <c r="B55" s="56" t="s">
        <v>210</v>
      </c>
      <c r="C55" s="26" t="s">
        <v>211</v>
      </c>
      <c r="D55" s="22">
        <v>224</v>
      </c>
      <c r="E55" s="48">
        <f>ROUND(D55*(1-$H$2),1)</f>
        <v>224</v>
      </c>
      <c r="F55" s="49">
        <f>ROUND(E55*$H$3,0)</f>
        <v>5600</v>
      </c>
    </row>
    <row r="56" spans="1:6" s="24" customFormat="1" ht="12.75" hidden="1" outlineLevel="1">
      <c r="A56" s="37"/>
      <c r="B56" s="56" t="s">
        <v>212</v>
      </c>
      <c r="C56" s="26" t="s">
        <v>213</v>
      </c>
      <c r="D56" s="22">
        <v>280</v>
      </c>
      <c r="E56" s="48">
        <f>ROUND(D56*(1-$H$2),1)</f>
        <v>280</v>
      </c>
      <c r="F56" s="49">
        <f>ROUND(E56*$H$3,0)</f>
        <v>7000</v>
      </c>
    </row>
    <row r="57" spans="1:6" s="24" customFormat="1" ht="12.75" hidden="1" outlineLevel="1">
      <c r="A57" s="37"/>
      <c r="B57" s="71" t="s">
        <v>83</v>
      </c>
      <c r="C57" s="72"/>
      <c r="D57" s="22"/>
      <c r="E57" s="48"/>
      <c r="F57" s="49"/>
    </row>
    <row r="58" spans="1:6" s="24" customFormat="1" ht="12.75" hidden="1" outlineLevel="1">
      <c r="A58" s="37">
        <v>20432004</v>
      </c>
      <c r="B58" s="56" t="s">
        <v>84</v>
      </c>
      <c r="C58" s="26" t="s">
        <v>85</v>
      </c>
      <c r="D58" s="22">
        <v>448</v>
      </c>
      <c r="E58" s="48">
        <f>ROUND(D58*(1-$H$2),1)</f>
        <v>448</v>
      </c>
      <c r="F58" s="49">
        <f>ROUND(E58*$H$3,0)</f>
        <v>11200</v>
      </c>
    </row>
    <row r="59" spans="1:6" s="24" customFormat="1" ht="12.75" hidden="1" outlineLevel="1">
      <c r="A59" s="37">
        <v>20432005</v>
      </c>
      <c r="B59" s="56" t="s">
        <v>86</v>
      </c>
      <c r="C59" s="26" t="s">
        <v>87</v>
      </c>
      <c r="D59" s="22">
        <v>717</v>
      </c>
      <c r="E59" s="48">
        <f>ROUND(D59*(1-$H$2),1)</f>
        <v>717</v>
      </c>
      <c r="F59" s="49">
        <f>ROUND(E59*$H$3,0)</f>
        <v>17925</v>
      </c>
    </row>
    <row r="60" spans="1:6" s="24" customFormat="1" ht="12.75" hidden="1" outlineLevel="1">
      <c r="A60" s="37">
        <v>20432003</v>
      </c>
      <c r="B60" s="56" t="s">
        <v>139</v>
      </c>
      <c r="C60" s="50" t="s">
        <v>140</v>
      </c>
      <c r="D60" s="22">
        <v>862</v>
      </c>
      <c r="E60" s="48">
        <f>ROUND(D60*(1-$H$2),1)</f>
        <v>862</v>
      </c>
      <c r="F60" s="49">
        <f>ROUND(E60*$H$3,0)</f>
        <v>21550</v>
      </c>
    </row>
    <row r="61" spans="2:8" ht="12.75" collapsed="1">
      <c r="B61" s="79" t="s">
        <v>100</v>
      </c>
      <c r="C61" s="79"/>
      <c r="D61" s="4"/>
      <c r="E61" s="10"/>
      <c r="F61" s="9"/>
      <c r="H61" s="23"/>
    </row>
    <row r="62" spans="2:8" ht="12.75" hidden="1" outlineLevel="1">
      <c r="B62" s="71" t="s">
        <v>101</v>
      </c>
      <c r="C62" s="72"/>
      <c r="D62" s="4"/>
      <c r="E62" s="10"/>
      <c r="F62" s="9"/>
      <c r="H62" s="23"/>
    </row>
    <row r="63" spans="1:6" s="24" customFormat="1" ht="38.25" hidden="1" outlineLevel="1">
      <c r="A63" s="37">
        <v>20420003</v>
      </c>
      <c r="B63" s="56" t="s">
        <v>88</v>
      </c>
      <c r="C63" s="50" t="s">
        <v>89</v>
      </c>
      <c r="D63" s="22">
        <v>2509</v>
      </c>
      <c r="E63" s="48">
        <f>ROUND(D63*(1-$H$2),1)</f>
        <v>2509</v>
      </c>
      <c r="F63" s="49">
        <f>ROUND(E63*$H$3,0)</f>
        <v>62725</v>
      </c>
    </row>
    <row r="64" spans="1:6" s="24" customFormat="1" ht="38.25" hidden="1" outlineLevel="1">
      <c r="A64" s="37">
        <v>20420004</v>
      </c>
      <c r="B64" s="56" t="s">
        <v>90</v>
      </c>
      <c r="C64" s="50" t="s">
        <v>91</v>
      </c>
      <c r="D64" s="22">
        <v>3534</v>
      </c>
      <c r="E64" s="48">
        <f>ROUND(D64*(1-$H$2),1)</f>
        <v>3534</v>
      </c>
      <c r="F64" s="49">
        <f>ROUND(E64*$H$3,0)</f>
        <v>88350</v>
      </c>
    </row>
    <row r="65" spans="1:6" s="24" customFormat="1" ht="12.75" hidden="1" outlineLevel="1">
      <c r="A65" s="37"/>
      <c r="B65" s="71" t="s">
        <v>78</v>
      </c>
      <c r="C65" s="72"/>
      <c r="D65" s="22"/>
      <c r="E65" s="48"/>
      <c r="F65" s="49"/>
    </row>
    <row r="66" spans="1:6" s="24" customFormat="1" ht="12.75" hidden="1" outlineLevel="1">
      <c r="A66" s="37"/>
      <c r="B66" s="56" t="s">
        <v>79</v>
      </c>
      <c r="C66" s="50" t="s">
        <v>80</v>
      </c>
      <c r="D66" s="22">
        <v>384</v>
      </c>
      <c r="E66" s="48">
        <f>ROUND(D66*(1-$H$2),1)</f>
        <v>384</v>
      </c>
      <c r="F66" s="49">
        <f>ROUND(E66*$H$3,0)</f>
        <v>9600</v>
      </c>
    </row>
    <row r="67" spans="1:6" s="24" customFormat="1" ht="12.75" hidden="1" outlineLevel="1">
      <c r="A67" s="37">
        <v>20432002</v>
      </c>
      <c r="B67" s="56" t="s">
        <v>81</v>
      </c>
      <c r="C67" s="50" t="s">
        <v>92</v>
      </c>
      <c r="D67" s="22">
        <v>736</v>
      </c>
      <c r="E67" s="48">
        <f>ROUND(D67*(1-$H$2),1)</f>
        <v>736</v>
      </c>
      <c r="F67" s="49">
        <f>ROUND(E67*$H$3,0)</f>
        <v>18400</v>
      </c>
    </row>
    <row r="68" spans="1:6" s="24" customFormat="1" ht="25.5" hidden="1" outlineLevel="1">
      <c r="A68" s="37"/>
      <c r="B68" s="56" t="s">
        <v>206</v>
      </c>
      <c r="C68" s="26" t="s">
        <v>207</v>
      </c>
      <c r="D68" s="22">
        <v>280</v>
      </c>
      <c r="E68" s="48">
        <f>ROUND(D68*(1-$H$2),1)</f>
        <v>280</v>
      </c>
      <c r="F68" s="49">
        <f>ROUND(E68*$H$3,0)</f>
        <v>7000</v>
      </c>
    </row>
    <row r="69" spans="1:6" s="24" customFormat="1" ht="12.75" hidden="1" outlineLevel="1">
      <c r="A69" s="37"/>
      <c r="B69" s="56" t="s">
        <v>208</v>
      </c>
      <c r="C69" s="26" t="s">
        <v>209</v>
      </c>
      <c r="D69" s="22">
        <v>160</v>
      </c>
      <c r="E69" s="48">
        <f>ROUND(D69*(1-$H$2),1)</f>
        <v>160</v>
      </c>
      <c r="F69" s="49">
        <f>ROUND(E69*$H$3,0)</f>
        <v>4000</v>
      </c>
    </row>
    <row r="70" spans="1:6" s="24" customFormat="1" ht="12.75" hidden="1" outlineLevel="1">
      <c r="A70" s="37"/>
      <c r="B70" s="56" t="s">
        <v>210</v>
      </c>
      <c r="C70" s="26" t="s">
        <v>211</v>
      </c>
      <c r="D70" s="22">
        <v>224</v>
      </c>
      <c r="E70" s="48">
        <f>ROUND(D70*(1-$H$2),1)</f>
        <v>224</v>
      </c>
      <c r="F70" s="49">
        <f>ROUND(E70*$H$3,0)</f>
        <v>5600</v>
      </c>
    </row>
    <row r="71" spans="1:6" s="24" customFormat="1" ht="12.75" hidden="1" outlineLevel="1">
      <c r="A71" s="37"/>
      <c r="B71" s="56" t="s">
        <v>212</v>
      </c>
      <c r="C71" s="26" t="s">
        <v>213</v>
      </c>
      <c r="D71" s="22">
        <v>280</v>
      </c>
      <c r="E71" s="48">
        <f>ROUND(D71*(1-$H$2),1)</f>
        <v>280</v>
      </c>
      <c r="F71" s="49">
        <f>ROUND(E71*$H$3,0)</f>
        <v>7000</v>
      </c>
    </row>
    <row r="72" spans="2:8" ht="12.75" customHeight="1" hidden="1" outlineLevel="1">
      <c r="B72" s="71" t="s">
        <v>93</v>
      </c>
      <c r="C72" s="72"/>
      <c r="D72" s="4"/>
      <c r="E72" s="10"/>
      <c r="F72" s="9"/>
      <c r="H72" s="23"/>
    </row>
    <row r="73" spans="1:6" s="24" customFormat="1" ht="38.25" hidden="1" outlineLevel="1">
      <c r="A73" s="37">
        <v>20432006</v>
      </c>
      <c r="B73" s="56" t="s">
        <v>94</v>
      </c>
      <c r="C73" s="50" t="s">
        <v>68</v>
      </c>
      <c r="D73" s="22">
        <v>2881</v>
      </c>
      <c r="E73" s="48">
        <f>ROUND(D73*(1-$H$2),1)</f>
        <v>2881</v>
      </c>
      <c r="F73" s="49">
        <f>ROUND(E73*$H$3,0)</f>
        <v>72025</v>
      </c>
    </row>
    <row r="74" spans="1:6" s="24" customFormat="1" ht="38.25" hidden="1" outlineLevel="1">
      <c r="A74" s="37">
        <v>20432007</v>
      </c>
      <c r="B74" s="56" t="s">
        <v>95</v>
      </c>
      <c r="C74" s="50" t="s">
        <v>69</v>
      </c>
      <c r="D74" s="22">
        <v>4021</v>
      </c>
      <c r="E74" s="48">
        <f>ROUND(D74*(1-$H$2),1)</f>
        <v>4021</v>
      </c>
      <c r="F74" s="49">
        <f>ROUND(E74*$H$3,0)</f>
        <v>100525</v>
      </c>
    </row>
    <row r="75" spans="1:6" s="24" customFormat="1" ht="38.25" hidden="1" outlineLevel="1">
      <c r="A75" s="37">
        <v>20432008</v>
      </c>
      <c r="B75" s="56" t="s">
        <v>96</v>
      </c>
      <c r="C75" s="50" t="s">
        <v>71</v>
      </c>
      <c r="D75" s="22">
        <v>3629</v>
      </c>
      <c r="E75" s="48">
        <f>ROUND(D75*(1-$H$2),1)</f>
        <v>3629</v>
      </c>
      <c r="F75" s="49">
        <f>ROUND(E75*$H$3,0)</f>
        <v>90725</v>
      </c>
    </row>
    <row r="76" spans="1:6" s="24" customFormat="1" ht="38.25" hidden="1" outlineLevel="1">
      <c r="A76" s="37">
        <v>20432009</v>
      </c>
      <c r="B76" s="56" t="s">
        <v>97</v>
      </c>
      <c r="C76" s="50" t="s">
        <v>73</v>
      </c>
      <c r="D76" s="22">
        <v>5365</v>
      </c>
      <c r="E76" s="48">
        <f>ROUND(D76*(1-$H$2),1)</f>
        <v>5365</v>
      </c>
      <c r="F76" s="49">
        <f>ROUND(E76*$H$3,0)</f>
        <v>134125</v>
      </c>
    </row>
    <row r="77" spans="1:6" s="24" customFormat="1" ht="38.25" hidden="1" outlineLevel="1">
      <c r="A77" s="37">
        <v>20432001</v>
      </c>
      <c r="B77" s="56" t="s">
        <v>98</v>
      </c>
      <c r="C77" s="50" t="s">
        <v>99</v>
      </c>
      <c r="D77" s="22">
        <v>3618</v>
      </c>
      <c r="E77" s="48">
        <f>ROUND(D77*(1-$H$2),1)</f>
        <v>3618</v>
      </c>
      <c r="F77" s="49">
        <f>ROUND(E77*$H$3,0)</f>
        <v>90450</v>
      </c>
    </row>
    <row r="78" spans="1:6" s="24" customFormat="1" ht="38.25" hidden="1" outlineLevel="1">
      <c r="A78" s="37">
        <v>20432010</v>
      </c>
      <c r="B78" s="65" t="s">
        <v>200</v>
      </c>
      <c r="C78" s="50" t="s">
        <v>201</v>
      </c>
      <c r="D78" s="22">
        <v>5264</v>
      </c>
      <c r="E78" s="48">
        <f>ROUND(D78*(1-$H$2),1)</f>
        <v>5264</v>
      </c>
      <c r="F78" s="49">
        <f>ROUND(E78*$H$3,0)</f>
        <v>131600</v>
      </c>
    </row>
    <row r="79" spans="1:6" s="24" customFormat="1" ht="12.75" hidden="1" outlineLevel="1">
      <c r="A79" s="37"/>
      <c r="B79" s="71" t="s">
        <v>83</v>
      </c>
      <c r="C79" s="72"/>
      <c r="D79" s="22"/>
      <c r="E79" s="48"/>
      <c r="F79" s="49"/>
    </row>
    <row r="80" spans="1:6" s="24" customFormat="1" ht="12.75" hidden="1" outlineLevel="1">
      <c r="A80" s="37">
        <v>20432004</v>
      </c>
      <c r="B80" s="56" t="s">
        <v>84</v>
      </c>
      <c r="C80" s="50" t="s">
        <v>85</v>
      </c>
      <c r="D80" s="22">
        <v>448</v>
      </c>
      <c r="E80" s="48">
        <f>ROUND(D80*(1-$H$2),1)</f>
        <v>448</v>
      </c>
      <c r="F80" s="49">
        <f>ROUND(E80*$H$3,0)</f>
        <v>11200</v>
      </c>
    </row>
    <row r="81" spans="1:6" s="24" customFormat="1" ht="12.75" hidden="1" outlineLevel="1">
      <c r="A81" s="37">
        <v>20432005</v>
      </c>
      <c r="B81" s="56" t="s">
        <v>86</v>
      </c>
      <c r="C81" s="26" t="s">
        <v>87</v>
      </c>
      <c r="D81" s="22">
        <v>717</v>
      </c>
      <c r="E81" s="48">
        <f>ROUND(D81*(1-$H$2),1)</f>
        <v>717</v>
      </c>
      <c r="F81" s="49">
        <f>ROUND(E81*$H$3,0)</f>
        <v>17925</v>
      </c>
    </row>
    <row r="82" spans="1:6" s="24" customFormat="1" ht="12.75" hidden="1" outlineLevel="1">
      <c r="A82" s="37">
        <v>20432003</v>
      </c>
      <c r="B82" s="56" t="s">
        <v>139</v>
      </c>
      <c r="C82" s="50" t="s">
        <v>140</v>
      </c>
      <c r="D82" s="22">
        <v>862</v>
      </c>
      <c r="E82" s="48">
        <f>ROUND(D82*(1-$H$2),1)</f>
        <v>862</v>
      </c>
      <c r="F82" s="49">
        <f>ROUND(E82*$H$3,0)</f>
        <v>21550</v>
      </c>
    </row>
    <row r="83" spans="1:6" s="16" customFormat="1" ht="12.75" collapsed="1">
      <c r="A83" s="27"/>
      <c r="B83" s="79" t="s">
        <v>369</v>
      </c>
      <c r="C83" s="79"/>
      <c r="D83" s="2"/>
      <c r="E83" s="2"/>
      <c r="F83" s="2"/>
    </row>
    <row r="84" spans="1:6" s="16" customFormat="1" ht="12.75" hidden="1" outlineLevel="1">
      <c r="A84" s="27"/>
      <c r="B84" s="75" t="s">
        <v>38</v>
      </c>
      <c r="C84" s="75"/>
      <c r="D84" s="19"/>
      <c r="E84" s="20"/>
      <c r="F84" s="20"/>
    </row>
    <row r="85" spans="1:6" s="16" customFormat="1" ht="38.25" hidden="1" outlineLevel="1">
      <c r="A85" s="27"/>
      <c r="B85" s="5" t="s">
        <v>379</v>
      </c>
      <c r="C85" s="5" t="s">
        <v>448</v>
      </c>
      <c r="D85" s="4">
        <v>5757</v>
      </c>
      <c r="E85" s="10">
        <f>ROUND(D85*(1-$H$2),1)</f>
        <v>5757</v>
      </c>
      <c r="F85" s="9">
        <f>ROUND(E85*$H$3,0)</f>
        <v>143925</v>
      </c>
    </row>
    <row r="86" spans="1:6" s="16" customFormat="1" ht="38.25" hidden="1" outlineLevel="1">
      <c r="A86" s="27"/>
      <c r="B86" s="5" t="s">
        <v>380</v>
      </c>
      <c r="C86" s="5" t="s">
        <v>449</v>
      </c>
      <c r="D86" s="4">
        <v>3042</v>
      </c>
      <c r="E86" s="10">
        <f>ROUND(D86*(1-$H$2),1)</f>
        <v>3042</v>
      </c>
      <c r="F86" s="9">
        <f>ROUND(E86*$H$3,0)</f>
        <v>76050</v>
      </c>
    </row>
    <row r="87" spans="1:6" s="16" customFormat="1" ht="25.5" hidden="1" outlineLevel="1">
      <c r="A87" s="27"/>
      <c r="B87" s="5" t="s">
        <v>381</v>
      </c>
      <c r="C87" s="5" t="s">
        <v>450</v>
      </c>
      <c r="D87" s="4">
        <v>4852</v>
      </c>
      <c r="E87" s="10">
        <f>ROUND(D87*(1-$H$2),1)</f>
        <v>4852</v>
      </c>
      <c r="F87" s="9">
        <f>ROUND(E87*$H$3,0)</f>
        <v>121300</v>
      </c>
    </row>
    <row r="88" spans="1:6" s="16" customFormat="1" ht="12.75" hidden="1" outlineLevel="1">
      <c r="A88" s="27"/>
      <c r="B88" s="5" t="s">
        <v>382</v>
      </c>
      <c r="C88" s="5" t="s">
        <v>403</v>
      </c>
      <c r="D88" s="4">
        <v>1531</v>
      </c>
      <c r="E88" s="10">
        <f>ROUND(D88*(1-$H$2),1)</f>
        <v>1531</v>
      </c>
      <c r="F88" s="9">
        <f>ROUND(E88*$H$3,0)</f>
        <v>38275</v>
      </c>
    </row>
    <row r="89" spans="1:6" s="16" customFormat="1" ht="38.25" hidden="1" outlineLevel="1">
      <c r="A89" s="27"/>
      <c r="B89" s="5" t="s">
        <v>370</v>
      </c>
      <c r="C89" s="5" t="s">
        <v>371</v>
      </c>
      <c r="D89" s="4">
        <v>9674</v>
      </c>
      <c r="E89" s="10">
        <f>ROUND(D89*(1-$H$2),1)</f>
        <v>9674</v>
      </c>
      <c r="F89" s="9">
        <f>ROUND(E89*$H$3,0)</f>
        <v>241850</v>
      </c>
    </row>
    <row r="90" spans="1:6" s="16" customFormat="1" ht="38.25" hidden="1" outlineLevel="1">
      <c r="A90" s="27"/>
      <c r="B90" s="5" t="s">
        <v>372</v>
      </c>
      <c r="C90" s="5" t="s">
        <v>373</v>
      </c>
      <c r="D90" s="4">
        <v>4649</v>
      </c>
      <c r="E90" s="10">
        <f>ROUND(D90*(1-$H$2),1)</f>
        <v>4649</v>
      </c>
      <c r="F90" s="9">
        <f>ROUND(E90*$H$3,0)</f>
        <v>116225</v>
      </c>
    </row>
    <row r="91" spans="1:6" s="16" customFormat="1" ht="25.5" hidden="1" outlineLevel="1">
      <c r="A91" s="27"/>
      <c r="B91" s="5" t="s">
        <v>374</v>
      </c>
      <c r="C91" s="5" t="s">
        <v>375</v>
      </c>
      <c r="D91" s="4">
        <v>4820</v>
      </c>
      <c r="E91" s="10">
        <f>ROUND(D91*(1-$H$2),1)</f>
        <v>4820</v>
      </c>
      <c r="F91" s="9">
        <f>ROUND(E91*$H$3,0)</f>
        <v>120500</v>
      </c>
    </row>
    <row r="92" spans="1:6" s="16" customFormat="1" ht="12.75" hidden="1" outlineLevel="1">
      <c r="A92" s="27"/>
      <c r="B92" s="5" t="s">
        <v>36</v>
      </c>
      <c r="C92" s="5" t="s">
        <v>376</v>
      </c>
      <c r="D92" s="4">
        <v>2302</v>
      </c>
      <c r="E92" s="10">
        <f>ROUND(D92*(1-$H$2),1)</f>
        <v>2302</v>
      </c>
      <c r="F92" s="9">
        <f>ROUND(E92*$H$3,0)</f>
        <v>57550</v>
      </c>
    </row>
    <row r="93" spans="1:6" s="16" customFormat="1" ht="12.75" hidden="1" outlineLevel="1">
      <c r="A93" s="27"/>
      <c r="B93" s="5" t="s">
        <v>377</v>
      </c>
      <c r="C93" s="5" t="s">
        <v>378</v>
      </c>
      <c r="D93" s="4">
        <v>931</v>
      </c>
      <c r="E93" s="10">
        <f>ROUND(D93*(1-$H$2),1)</f>
        <v>931</v>
      </c>
      <c r="F93" s="9">
        <f>ROUND(E93*$H$3,0)</f>
        <v>23275</v>
      </c>
    </row>
    <row r="94" spans="1:6" s="16" customFormat="1" ht="12.75" hidden="1" outlineLevel="1">
      <c r="A94" s="27"/>
      <c r="B94" s="5" t="s">
        <v>138</v>
      </c>
      <c r="C94" s="5" t="s">
        <v>383</v>
      </c>
      <c r="D94" s="4">
        <v>2583</v>
      </c>
      <c r="E94" s="10">
        <f>ROUND(D94*(1-$H$2),1)</f>
        <v>2583</v>
      </c>
      <c r="F94" s="9">
        <f>ROUND(E94*$H$3,0)</f>
        <v>64575</v>
      </c>
    </row>
    <row r="95" spans="1:6" s="16" customFormat="1" ht="12.75" hidden="1" outlineLevel="1">
      <c r="A95" s="27"/>
      <c r="B95" s="5" t="s">
        <v>384</v>
      </c>
      <c r="C95" s="5" t="s">
        <v>385</v>
      </c>
      <c r="D95" s="4">
        <v>3087</v>
      </c>
      <c r="E95" s="10">
        <f>ROUND(D95*(1-$H$2),1)</f>
        <v>3087</v>
      </c>
      <c r="F95" s="9">
        <f>ROUND(E95*$H$3,0)</f>
        <v>77175</v>
      </c>
    </row>
    <row r="96" spans="1:6" s="16" customFormat="1" ht="12.75" hidden="1" outlineLevel="1">
      <c r="A96" s="27"/>
      <c r="B96" s="80" t="s">
        <v>214</v>
      </c>
      <c r="C96" s="80"/>
      <c r="D96" s="4"/>
      <c r="E96" s="4"/>
      <c r="F96" s="10"/>
    </row>
    <row r="97" spans="1:6" s="16" customFormat="1" ht="25.5" hidden="1" outlineLevel="1">
      <c r="A97" s="27"/>
      <c r="B97" s="5" t="s">
        <v>386</v>
      </c>
      <c r="C97" s="5" t="s">
        <v>387</v>
      </c>
      <c r="D97" s="4">
        <v>10753</v>
      </c>
      <c r="E97" s="10">
        <f>ROUND(D97*(1-$H$2),1)</f>
        <v>10753</v>
      </c>
      <c r="F97" s="9">
        <f>ROUND(E97*$H$3,0)</f>
        <v>268825</v>
      </c>
    </row>
    <row r="98" spans="1:6" s="16" customFormat="1" ht="25.5" hidden="1" outlineLevel="1">
      <c r="A98" s="27"/>
      <c r="B98" s="5" t="s">
        <v>388</v>
      </c>
      <c r="C98" s="5" t="s">
        <v>389</v>
      </c>
      <c r="D98" s="4">
        <v>7579</v>
      </c>
      <c r="E98" s="10">
        <f>ROUND(D98*(1-$H$2),1)</f>
        <v>7579</v>
      </c>
      <c r="F98" s="9">
        <f>ROUND(E98*$H$3,0)</f>
        <v>189475</v>
      </c>
    </row>
    <row r="99" spans="1:6" s="16" customFormat="1" ht="12.75" hidden="1" outlineLevel="1">
      <c r="A99" s="27"/>
      <c r="B99" s="5" t="s">
        <v>390</v>
      </c>
      <c r="C99" s="5" t="s">
        <v>39</v>
      </c>
      <c r="D99" s="4">
        <v>7416</v>
      </c>
      <c r="E99" s="10">
        <f>ROUND(D99*(1-$H$2),1)</f>
        <v>7416</v>
      </c>
      <c r="F99" s="9">
        <f>ROUND(E99*$H$3,0)</f>
        <v>185400</v>
      </c>
    </row>
    <row r="100" spans="1:6" s="16" customFormat="1" ht="25.5" hidden="1" outlineLevel="1">
      <c r="A100" s="27"/>
      <c r="B100" s="5" t="s">
        <v>391</v>
      </c>
      <c r="C100" s="5" t="s">
        <v>40</v>
      </c>
      <c r="D100" s="4">
        <v>7502</v>
      </c>
      <c r="E100" s="10">
        <f>ROUND(D100*(1-$H$2),1)</f>
        <v>7502</v>
      </c>
      <c r="F100" s="9">
        <f>ROUND(E100*$H$3,0)</f>
        <v>187550</v>
      </c>
    </row>
    <row r="101" spans="1:6" s="16" customFormat="1" ht="25.5" hidden="1" outlineLevel="1">
      <c r="A101" s="27"/>
      <c r="B101" s="5" t="s">
        <v>392</v>
      </c>
      <c r="C101" s="5" t="s">
        <v>393</v>
      </c>
      <c r="D101" s="4">
        <v>15798</v>
      </c>
      <c r="E101" s="10">
        <f>ROUND(D101*(1-$H$2),1)</f>
        <v>15798</v>
      </c>
      <c r="F101" s="9">
        <f>ROUND(E101*$H$3,0)</f>
        <v>394950</v>
      </c>
    </row>
    <row r="102" spans="1:6" s="16" customFormat="1" ht="38.25" hidden="1" outlineLevel="1">
      <c r="A102" s="27"/>
      <c r="B102" s="5" t="s">
        <v>394</v>
      </c>
      <c r="C102" s="5" t="s">
        <v>395</v>
      </c>
      <c r="D102" s="4">
        <v>12251</v>
      </c>
      <c r="E102" s="10">
        <f>ROUND(D102*(1-$H$2),1)</f>
        <v>12251</v>
      </c>
      <c r="F102" s="9">
        <f>ROUND(E102*$H$3,0)</f>
        <v>306275</v>
      </c>
    </row>
    <row r="103" spans="1:8" ht="12.75" collapsed="1">
      <c r="A103" s="27"/>
      <c r="B103" s="79" t="s">
        <v>191</v>
      </c>
      <c r="C103" s="79"/>
      <c r="D103" s="2"/>
      <c r="E103" s="2"/>
      <c r="F103" s="2"/>
      <c r="H103" s="23"/>
    </row>
    <row r="104" spans="1:8" ht="12.75" hidden="1" outlineLevel="1">
      <c r="A104" s="27"/>
      <c r="B104" s="75" t="s">
        <v>38</v>
      </c>
      <c r="C104" s="75"/>
      <c r="D104" s="19"/>
      <c r="E104" s="20"/>
      <c r="F104" s="20"/>
      <c r="H104" s="23"/>
    </row>
    <row r="105" spans="1:8" ht="25.5" hidden="1" outlineLevel="1">
      <c r="A105" s="27">
        <v>20580001</v>
      </c>
      <c r="B105" s="5" t="s">
        <v>192</v>
      </c>
      <c r="C105" s="5" t="s">
        <v>193</v>
      </c>
      <c r="D105" s="4">
        <v>18816</v>
      </c>
      <c r="E105" s="10">
        <f>ROUND(D105*(1-$H$2),1)</f>
        <v>18816</v>
      </c>
      <c r="F105" s="9">
        <f>ROUND(E105*$H$3,0)</f>
        <v>470400</v>
      </c>
      <c r="H105" s="23"/>
    </row>
    <row r="106" spans="1:8" ht="25.5" hidden="1" outlineLevel="1">
      <c r="A106" s="27">
        <v>20580004</v>
      </c>
      <c r="B106" s="5" t="s">
        <v>198</v>
      </c>
      <c r="C106" s="5" t="s">
        <v>199</v>
      </c>
      <c r="D106" s="4">
        <v>14291</v>
      </c>
      <c r="E106" s="10">
        <f>ROUND(D106*(1-$H$2),1)</f>
        <v>14291</v>
      </c>
      <c r="F106" s="9">
        <f>ROUND(E106*$H$3,0)</f>
        <v>357275</v>
      </c>
      <c r="H106" s="23"/>
    </row>
    <row r="107" spans="1:8" ht="12.75" hidden="1" outlineLevel="1">
      <c r="A107" s="27">
        <v>20580002</v>
      </c>
      <c r="B107" s="54" t="s">
        <v>194</v>
      </c>
      <c r="C107" s="23" t="s">
        <v>195</v>
      </c>
      <c r="D107" s="4">
        <v>840</v>
      </c>
      <c r="E107" s="10">
        <f>ROUND(D107*(1-$H$2),1)</f>
        <v>840</v>
      </c>
      <c r="F107" s="9">
        <f>ROUND(E107*$H$3,0)</f>
        <v>21000</v>
      </c>
      <c r="H107" s="23"/>
    </row>
    <row r="108" spans="1:8" ht="12.75" hidden="1" outlineLevel="1">
      <c r="A108" s="27">
        <v>20580003</v>
      </c>
      <c r="B108" s="54" t="s">
        <v>196</v>
      </c>
      <c r="C108" s="23" t="s">
        <v>197</v>
      </c>
      <c r="D108" s="4">
        <v>134</v>
      </c>
      <c r="E108" s="10">
        <f>ROUND(D108*(1-$H$2),1)</f>
        <v>134</v>
      </c>
      <c r="F108" s="9">
        <f>ROUND(E108*$H$3,0)</f>
        <v>3350</v>
      </c>
      <c r="H108" s="23"/>
    </row>
    <row r="109" spans="1:8" ht="12.75" collapsed="1">
      <c r="A109" s="27"/>
      <c r="B109" s="79" t="s">
        <v>396</v>
      </c>
      <c r="C109" s="79"/>
      <c r="D109" s="2"/>
      <c r="E109" s="2"/>
      <c r="F109" s="2"/>
      <c r="H109" s="23"/>
    </row>
    <row r="110" spans="1:8" ht="12.75" hidden="1" outlineLevel="1">
      <c r="A110" s="27"/>
      <c r="B110" s="75" t="s">
        <v>38</v>
      </c>
      <c r="C110" s="75"/>
      <c r="D110" s="19"/>
      <c r="E110" s="20"/>
      <c r="F110" s="20"/>
      <c r="H110" s="23"/>
    </row>
    <row r="111" spans="1:8" ht="38.25" hidden="1" outlineLevel="1">
      <c r="A111" s="27"/>
      <c r="B111" s="5" t="s">
        <v>397</v>
      </c>
      <c r="C111" s="5" t="s">
        <v>398</v>
      </c>
      <c r="D111" s="4">
        <v>7195</v>
      </c>
      <c r="E111" s="10">
        <f>ROUND(D111*(1-$H$2),1)</f>
        <v>7195</v>
      </c>
      <c r="F111" s="9">
        <f>ROUND(E111*$H$3,0)</f>
        <v>179875</v>
      </c>
      <c r="H111" s="23"/>
    </row>
    <row r="112" spans="1:8" ht="12.75" hidden="1" outlineLevel="1">
      <c r="A112" s="27"/>
      <c r="B112" s="54" t="s">
        <v>399</v>
      </c>
      <c r="C112" s="23" t="s">
        <v>400</v>
      </c>
      <c r="D112" s="4">
        <v>3802</v>
      </c>
      <c r="E112" s="10">
        <f>ROUND(D112*(1-$H$2),1)</f>
        <v>3802</v>
      </c>
      <c r="F112" s="9">
        <f>ROUND(E112*$H$3,0)</f>
        <v>95050</v>
      </c>
      <c r="H112" s="23"/>
    </row>
    <row r="113" spans="1:8" ht="12.75" hidden="1" outlineLevel="1">
      <c r="A113" s="27"/>
      <c r="B113" s="54" t="s">
        <v>401</v>
      </c>
      <c r="C113" s="23" t="s">
        <v>402</v>
      </c>
      <c r="D113" s="4">
        <v>6098</v>
      </c>
      <c r="E113" s="10">
        <f>ROUND(D113*(1-$H$2),1)</f>
        <v>6098</v>
      </c>
      <c r="F113" s="9">
        <f>ROUND(E113*$H$3,0)</f>
        <v>152450</v>
      </c>
      <c r="H113" s="23"/>
    </row>
    <row r="114" spans="1:8" ht="12.75" hidden="1" outlineLevel="1">
      <c r="A114" s="27"/>
      <c r="B114" s="54" t="s">
        <v>35</v>
      </c>
      <c r="C114" s="23" t="s">
        <v>403</v>
      </c>
      <c r="D114" s="4">
        <v>1914</v>
      </c>
      <c r="E114" s="10">
        <f>ROUND(D114*(1-$H$2),1)</f>
        <v>1914</v>
      </c>
      <c r="F114" s="9">
        <f>ROUND(E114*$H$3,0)</f>
        <v>47850</v>
      </c>
      <c r="H114" s="23"/>
    </row>
    <row r="115" spans="1:8" ht="12.75" hidden="1" outlineLevel="1">
      <c r="A115" s="27"/>
      <c r="B115" s="54" t="s">
        <v>404</v>
      </c>
      <c r="C115" s="23" t="s">
        <v>405</v>
      </c>
      <c r="D115" s="4">
        <v>12093</v>
      </c>
      <c r="E115" s="10">
        <f>ROUND(D115*(1-$H$2),1)</f>
        <v>12093</v>
      </c>
      <c r="F115" s="9">
        <f>ROUND(E115*$H$3,0)</f>
        <v>302325</v>
      </c>
      <c r="H115" s="23"/>
    </row>
    <row r="116" spans="1:8" ht="12.75" hidden="1" outlineLevel="1">
      <c r="A116" s="27"/>
      <c r="B116" s="54" t="s">
        <v>406</v>
      </c>
      <c r="C116" s="23" t="s">
        <v>407</v>
      </c>
      <c r="D116" s="4">
        <v>5812</v>
      </c>
      <c r="E116" s="10">
        <f>ROUND(D116*(1-$H$2),1)</f>
        <v>5812</v>
      </c>
      <c r="F116" s="9">
        <f>ROUND(E116*$H$3,0)</f>
        <v>145300</v>
      </c>
      <c r="H116" s="23"/>
    </row>
    <row r="117" spans="1:8" ht="12.75" hidden="1" outlineLevel="1">
      <c r="A117" s="27"/>
      <c r="B117" s="54" t="s">
        <v>408</v>
      </c>
      <c r="C117" s="23" t="s">
        <v>447</v>
      </c>
      <c r="D117" s="4">
        <v>9647</v>
      </c>
      <c r="E117" s="10">
        <f>ROUND(D117*(1-$H$2),1)</f>
        <v>9647</v>
      </c>
      <c r="F117" s="9">
        <f>ROUND(E117*$H$3,0)</f>
        <v>241175</v>
      </c>
      <c r="H117" s="23"/>
    </row>
    <row r="118" spans="1:8" ht="12.75" hidden="1" outlineLevel="1">
      <c r="A118" s="27"/>
      <c r="B118" s="54" t="s">
        <v>36</v>
      </c>
      <c r="C118" s="23" t="s">
        <v>376</v>
      </c>
      <c r="D118" s="4">
        <v>2815</v>
      </c>
      <c r="E118" s="10">
        <f>ROUND(D118*(1-$H$2),1)</f>
        <v>2815</v>
      </c>
      <c r="F118" s="9">
        <f>ROUND(E118*$H$3,0)</f>
        <v>70375</v>
      </c>
      <c r="H118" s="23"/>
    </row>
    <row r="119" spans="1:8" ht="12.75" hidden="1" outlineLevel="1">
      <c r="A119" s="27"/>
      <c r="B119" s="54" t="s">
        <v>409</v>
      </c>
      <c r="C119" s="23" t="s">
        <v>410</v>
      </c>
      <c r="D119" s="4">
        <v>1163</v>
      </c>
      <c r="E119" s="10">
        <f>ROUND(D119*(1-$H$2),1)</f>
        <v>1163</v>
      </c>
      <c r="F119" s="9">
        <f>ROUND(E119*$H$3,0)</f>
        <v>29075</v>
      </c>
      <c r="H119" s="23"/>
    </row>
    <row r="120" spans="1:8" ht="12.75" hidden="1" outlineLevel="1">
      <c r="A120" s="27"/>
      <c r="B120" s="54" t="s">
        <v>138</v>
      </c>
      <c r="C120" s="23" t="s">
        <v>383</v>
      </c>
      <c r="D120" s="4">
        <v>2583</v>
      </c>
      <c r="E120" s="10">
        <f>ROUND(D120*(1-$H$2),1)</f>
        <v>2583</v>
      </c>
      <c r="F120" s="9">
        <f>ROUND(E120*$H$3,0)</f>
        <v>64575</v>
      </c>
      <c r="H120" s="23"/>
    </row>
    <row r="121" spans="1:8" ht="12.75" hidden="1" outlineLevel="1">
      <c r="A121" s="27"/>
      <c r="B121" s="54" t="s">
        <v>37</v>
      </c>
      <c r="C121" s="23" t="s">
        <v>412</v>
      </c>
      <c r="D121" s="4">
        <v>1982</v>
      </c>
      <c r="E121" s="10">
        <f>ROUND(D121*(1-$H$2),1)</f>
        <v>1982</v>
      </c>
      <c r="F121" s="9">
        <f>ROUND(E121*$H$3,0)</f>
        <v>49550</v>
      </c>
      <c r="H121" s="23"/>
    </row>
    <row r="122" spans="1:6" s="16" customFormat="1" ht="12.75" hidden="1" outlineLevel="1">
      <c r="A122" s="27"/>
      <c r="B122" s="80" t="s">
        <v>411</v>
      </c>
      <c r="C122" s="80"/>
      <c r="D122" s="4"/>
      <c r="E122" s="4"/>
      <c r="F122" s="10"/>
    </row>
    <row r="123" spans="1:8" ht="12.75" hidden="1" outlineLevel="1">
      <c r="A123" s="27"/>
      <c r="B123" s="54" t="s">
        <v>413</v>
      </c>
      <c r="C123" s="23" t="s">
        <v>387</v>
      </c>
      <c r="D123" s="4">
        <v>12257</v>
      </c>
      <c r="E123" s="10">
        <f>ROUND(D123*(1-$H$2),1)</f>
        <v>12257</v>
      </c>
      <c r="F123" s="9">
        <f>ROUND(E123*$H$3,0)</f>
        <v>306425</v>
      </c>
      <c r="H123" s="23"/>
    </row>
    <row r="124" spans="1:8" ht="12.75" hidden="1" outlineLevel="1">
      <c r="A124" s="27"/>
      <c r="B124" s="54" t="s">
        <v>414</v>
      </c>
      <c r="C124" s="23" t="s">
        <v>389</v>
      </c>
      <c r="D124" s="4">
        <v>10893</v>
      </c>
      <c r="E124" s="10">
        <f>ROUND(D124*(1-$H$2),1)</f>
        <v>10893</v>
      </c>
      <c r="F124" s="9">
        <f>ROUND(E124*$H$3,0)</f>
        <v>272325</v>
      </c>
      <c r="H124" s="23"/>
    </row>
    <row r="125" spans="1:8" ht="12.75" hidden="1" outlineLevel="1">
      <c r="A125" s="27"/>
      <c r="B125" s="54" t="s">
        <v>415</v>
      </c>
      <c r="C125" s="23" t="s">
        <v>40</v>
      </c>
      <c r="D125" s="4">
        <v>11040</v>
      </c>
      <c r="E125" s="10">
        <f>ROUND(D125*(1-$H$2),1)</f>
        <v>11040</v>
      </c>
      <c r="F125" s="9">
        <f>ROUND(E125*$H$3,0)</f>
        <v>276000</v>
      </c>
      <c r="H125" s="23"/>
    </row>
    <row r="126" spans="1:8" ht="12.75" hidden="1" outlineLevel="1">
      <c r="A126" s="27"/>
      <c r="B126" s="54" t="s">
        <v>416</v>
      </c>
      <c r="C126" s="23" t="s">
        <v>39</v>
      </c>
      <c r="D126" s="4">
        <v>10769</v>
      </c>
      <c r="E126" s="10">
        <f>ROUND(D126*(1-$H$2),1)</f>
        <v>10769</v>
      </c>
      <c r="F126" s="9">
        <f>ROUND(E126*$H$3,0)</f>
        <v>269225</v>
      </c>
      <c r="H126" s="23"/>
    </row>
    <row r="127" spans="1:8" ht="12.75" hidden="1" outlineLevel="1">
      <c r="A127" s="27"/>
      <c r="B127" s="54" t="s">
        <v>417</v>
      </c>
      <c r="C127" s="23" t="s">
        <v>395</v>
      </c>
      <c r="D127" s="4">
        <v>15530</v>
      </c>
      <c r="E127" s="10">
        <f>ROUND(D127*(1-$H$2),1)</f>
        <v>15530</v>
      </c>
      <c r="F127" s="9">
        <f>ROUND(E127*$H$3,0)</f>
        <v>388250</v>
      </c>
      <c r="H127" s="23"/>
    </row>
    <row r="128" spans="1:8" ht="12.75" hidden="1" outlineLevel="1">
      <c r="A128" s="27"/>
      <c r="B128" s="54" t="s">
        <v>418</v>
      </c>
      <c r="C128" s="23" t="s">
        <v>419</v>
      </c>
      <c r="D128" s="4">
        <v>21225</v>
      </c>
      <c r="E128" s="10">
        <f>ROUND(D128*(1-$H$2),1)</f>
        <v>21225</v>
      </c>
      <c r="F128" s="9">
        <f>ROUND(E128*$H$3,0)</f>
        <v>530625</v>
      </c>
      <c r="H128" s="23"/>
    </row>
    <row r="129" spans="1:8" ht="12.75" hidden="1" outlineLevel="1">
      <c r="A129" s="27"/>
      <c r="B129" s="54" t="s">
        <v>420</v>
      </c>
      <c r="C129" s="23" t="s">
        <v>393</v>
      </c>
      <c r="D129" s="4">
        <v>15715</v>
      </c>
      <c r="E129" s="10">
        <f>ROUND(D129*(1-$H$2),1)</f>
        <v>15715</v>
      </c>
      <c r="F129" s="9">
        <f>ROUND(E129*$H$3,0)</f>
        <v>392875</v>
      </c>
      <c r="H129" s="23"/>
    </row>
    <row r="130" spans="1:8" ht="12.75" hidden="1" outlineLevel="1">
      <c r="A130" s="27"/>
      <c r="B130" s="54" t="s">
        <v>421</v>
      </c>
      <c r="C130" s="23" t="s">
        <v>422</v>
      </c>
      <c r="D130" s="4">
        <v>19384</v>
      </c>
      <c r="E130" s="10">
        <f>ROUND(D130*(1-$H$2),1)</f>
        <v>19384</v>
      </c>
      <c r="F130" s="9">
        <f>ROUND(E130*$H$3,0)</f>
        <v>484600</v>
      </c>
      <c r="H130" s="23"/>
    </row>
    <row r="131" spans="1:8" ht="12.75" collapsed="1">
      <c r="A131" s="27"/>
      <c r="B131" s="79" t="s">
        <v>423</v>
      </c>
      <c r="C131" s="79"/>
      <c r="D131" s="2"/>
      <c r="E131" s="2"/>
      <c r="F131" s="2"/>
      <c r="H131" s="23"/>
    </row>
    <row r="132" spans="1:8" ht="12.75" hidden="1" outlineLevel="1">
      <c r="A132" s="27"/>
      <c r="B132" s="75" t="s">
        <v>38</v>
      </c>
      <c r="C132" s="75"/>
      <c r="D132" s="19"/>
      <c r="E132" s="20"/>
      <c r="F132" s="20"/>
      <c r="H132" s="23"/>
    </row>
    <row r="133" spans="1:8" ht="12.75" hidden="1" outlineLevel="1">
      <c r="A133" s="27"/>
      <c r="B133" s="54" t="s">
        <v>424</v>
      </c>
      <c r="C133" s="23" t="s">
        <v>425</v>
      </c>
      <c r="D133" s="4">
        <v>23410</v>
      </c>
      <c r="E133" s="10">
        <f>ROUND(D133*(1-$H$2),1)</f>
        <v>23410</v>
      </c>
      <c r="F133" s="9">
        <f>ROUND(E133*$H$3,0)</f>
        <v>585250</v>
      </c>
      <c r="H133" s="23"/>
    </row>
    <row r="134" spans="1:8" ht="12.75" hidden="1" outlineLevel="1">
      <c r="A134" s="27"/>
      <c r="B134" s="54" t="s">
        <v>426</v>
      </c>
      <c r="C134" s="23" t="s">
        <v>427</v>
      </c>
      <c r="D134" s="4">
        <v>23140</v>
      </c>
      <c r="E134" s="10">
        <f>ROUND(D134*(1-$H$2),1)</f>
        <v>23140</v>
      </c>
      <c r="F134" s="9">
        <f>ROUND(E134*$H$3,0)</f>
        <v>578500</v>
      </c>
      <c r="H134" s="23"/>
    </row>
    <row r="135" spans="1:8" ht="12.75" hidden="1" outlineLevel="1">
      <c r="A135" s="27"/>
      <c r="B135" s="54" t="s">
        <v>428</v>
      </c>
      <c r="C135" s="23" t="s">
        <v>429</v>
      </c>
      <c r="D135" s="4">
        <v>25649</v>
      </c>
      <c r="E135" s="10">
        <f>ROUND(D135*(1-$H$2),1)</f>
        <v>25649</v>
      </c>
      <c r="F135" s="9">
        <f>ROUND(E135*$H$3,0)</f>
        <v>641225</v>
      </c>
      <c r="H135" s="23"/>
    </row>
    <row r="136" spans="1:8" ht="12.75" hidden="1" outlineLevel="1">
      <c r="A136" s="27"/>
      <c r="B136" s="54" t="s">
        <v>430</v>
      </c>
      <c r="C136" s="23" t="s">
        <v>431</v>
      </c>
      <c r="D136" s="4">
        <v>4444</v>
      </c>
      <c r="E136" s="10">
        <f>ROUND(D136*(1-$H$2),1)</f>
        <v>4444</v>
      </c>
      <c r="F136" s="9">
        <f>ROUND(E136*$H$3,0)</f>
        <v>111100</v>
      </c>
      <c r="H136" s="23"/>
    </row>
    <row r="137" spans="1:8" ht="12.75" hidden="1" outlineLevel="1">
      <c r="A137" s="27"/>
      <c r="B137" s="54" t="s">
        <v>432</v>
      </c>
      <c r="C137" s="23" t="s">
        <v>433</v>
      </c>
      <c r="D137" s="4">
        <v>4517</v>
      </c>
      <c r="E137" s="10">
        <f>ROUND(D137*(1-$H$2),1)</f>
        <v>4517</v>
      </c>
      <c r="F137" s="9">
        <f>ROUND(E137*$H$3,0)</f>
        <v>112925</v>
      </c>
      <c r="H137" s="23"/>
    </row>
    <row r="138" spans="1:6" s="16" customFormat="1" ht="12.75" hidden="1" outlineLevel="1">
      <c r="A138" s="27"/>
      <c r="B138" s="80" t="s">
        <v>446</v>
      </c>
      <c r="C138" s="80"/>
      <c r="D138" s="4"/>
      <c r="E138" s="4"/>
      <c r="F138" s="10"/>
    </row>
    <row r="139" spans="1:8" ht="12.75" hidden="1" outlineLevel="1">
      <c r="A139" s="27"/>
      <c r="B139" s="54" t="s">
        <v>434</v>
      </c>
      <c r="C139" s="23" t="s">
        <v>435</v>
      </c>
      <c r="D139" s="4">
        <v>23616</v>
      </c>
      <c r="E139" s="10">
        <f>ROUND(D139*(1-$H$2),1)</f>
        <v>23616</v>
      </c>
      <c r="F139" s="9">
        <f>ROUND(E139*$H$3,0)</f>
        <v>590400</v>
      </c>
      <c r="H139" s="23"/>
    </row>
    <row r="140" spans="1:8" ht="12.75" hidden="1" outlineLevel="1">
      <c r="A140" s="27"/>
      <c r="B140" s="54" t="s">
        <v>436</v>
      </c>
      <c r="C140" s="23" t="s">
        <v>437</v>
      </c>
      <c r="D140" s="4">
        <v>29605</v>
      </c>
      <c r="E140" s="10">
        <f>ROUND(D140*(1-$H$2),1)</f>
        <v>29605</v>
      </c>
      <c r="F140" s="9">
        <f>ROUND(E140*$H$3,0)</f>
        <v>740125</v>
      </c>
      <c r="H140" s="23"/>
    </row>
    <row r="141" spans="1:8" ht="12.75" hidden="1" outlineLevel="1">
      <c r="A141" s="27"/>
      <c r="B141" s="54" t="s">
        <v>438</v>
      </c>
      <c r="C141" s="23" t="s">
        <v>439</v>
      </c>
      <c r="D141" s="4">
        <v>40980</v>
      </c>
      <c r="E141" s="10">
        <f>ROUND(D141*(1-$H$2),1)</f>
        <v>40980</v>
      </c>
      <c r="F141" s="9">
        <f>ROUND(E141*$H$3,0)</f>
        <v>1024500</v>
      </c>
      <c r="H141" s="23"/>
    </row>
    <row r="142" spans="1:8" ht="12.75" hidden="1" outlineLevel="1">
      <c r="A142" s="27"/>
      <c r="B142" s="54" t="s">
        <v>440</v>
      </c>
      <c r="C142" s="23" t="s">
        <v>441</v>
      </c>
      <c r="D142" s="4">
        <v>16035</v>
      </c>
      <c r="E142" s="10">
        <f>ROUND(D142*(1-$H$2),1)</f>
        <v>16035</v>
      </c>
      <c r="F142" s="9">
        <f>ROUND(E142*$H$3,0)</f>
        <v>400875</v>
      </c>
      <c r="H142" s="23"/>
    </row>
    <row r="143" spans="1:8" ht="12.75" hidden="1" outlineLevel="1">
      <c r="A143" s="27"/>
      <c r="B143" s="54" t="s">
        <v>442</v>
      </c>
      <c r="C143" s="23" t="s">
        <v>422</v>
      </c>
      <c r="D143" s="4">
        <v>22992</v>
      </c>
      <c r="E143" s="10">
        <f>ROUND(D143*(1-$H$2),1)</f>
        <v>22992</v>
      </c>
      <c r="F143" s="9">
        <f>ROUND(E143*$H$3,0)</f>
        <v>574800</v>
      </c>
      <c r="H143" s="23"/>
    </row>
    <row r="144" spans="1:8" ht="12.75" hidden="1" outlineLevel="1">
      <c r="A144" s="27"/>
      <c r="B144" s="54" t="s">
        <v>443</v>
      </c>
      <c r="C144" s="23" t="s">
        <v>444</v>
      </c>
      <c r="D144" s="4">
        <v>15432</v>
      </c>
      <c r="E144" s="10">
        <f>ROUND(D144*(1-$H$2),1)</f>
        <v>15432</v>
      </c>
      <c r="F144" s="9">
        <f>ROUND(E144*$H$3,0)</f>
        <v>385800</v>
      </c>
      <c r="H144" s="23"/>
    </row>
    <row r="145" ht="12.75">
      <c r="H145" s="23"/>
    </row>
    <row r="146" ht="12.75">
      <c r="H146" s="23"/>
    </row>
    <row r="147" ht="12.75">
      <c r="H147" s="23"/>
    </row>
    <row r="148" ht="12.75">
      <c r="H148" s="23"/>
    </row>
    <row r="149" ht="12.75">
      <c r="H149" s="23"/>
    </row>
    <row r="150" ht="12.75">
      <c r="H150" s="23"/>
    </row>
    <row r="151" ht="12.75">
      <c r="H151" s="23"/>
    </row>
    <row r="152" ht="12.75">
      <c r="H152" s="23"/>
    </row>
    <row r="153" ht="12.75">
      <c r="H153" s="23"/>
    </row>
    <row r="154" ht="12.75">
      <c r="H154" s="23"/>
    </row>
    <row r="155" ht="12.75">
      <c r="H155" s="23"/>
    </row>
    <row r="156" ht="12.75">
      <c r="H156" s="23"/>
    </row>
    <row r="157" ht="12.75">
      <c r="H157" s="23"/>
    </row>
    <row r="158" ht="12.75">
      <c r="H158" s="23"/>
    </row>
    <row r="159" ht="12.75">
      <c r="H159" s="23"/>
    </row>
    <row r="160" ht="12.75">
      <c r="H160" s="23"/>
    </row>
    <row r="161" ht="12.75">
      <c r="H161" s="23"/>
    </row>
    <row r="162" ht="12.75">
      <c r="H162" s="23"/>
    </row>
    <row r="163" ht="12.75">
      <c r="H163" s="23"/>
    </row>
    <row r="164" ht="12.75">
      <c r="H164" s="23"/>
    </row>
    <row r="165" ht="12.75">
      <c r="H165" s="23"/>
    </row>
  </sheetData>
  <sheetProtection/>
  <mergeCells count="28">
    <mergeCell ref="B27:C27"/>
    <mergeCell ref="B104:C104"/>
    <mergeCell ref="B61:C61"/>
    <mergeCell ref="B72:C72"/>
    <mergeCell ref="B50:C50"/>
    <mergeCell ref="B31:C31"/>
    <mergeCell ref="B79:C79"/>
    <mergeCell ref="B83:C83"/>
    <mergeCell ref="B84:C84"/>
    <mergeCell ref="B96:C96"/>
    <mergeCell ref="B132:C132"/>
    <mergeCell ref="B138:C138"/>
    <mergeCell ref="B3:C3"/>
    <mergeCell ref="B4:C4"/>
    <mergeCell ref="B103:C103"/>
    <mergeCell ref="B30:C30"/>
    <mergeCell ref="B19:C19"/>
    <mergeCell ref="B42:C42"/>
    <mergeCell ref="B43:C43"/>
    <mergeCell ref="B57:C57"/>
    <mergeCell ref="B36:C36"/>
    <mergeCell ref="B39:C39"/>
    <mergeCell ref="B109:C109"/>
    <mergeCell ref="B110:C110"/>
    <mergeCell ref="B122:C122"/>
    <mergeCell ref="B131:C131"/>
    <mergeCell ref="B65:C65"/>
    <mergeCell ref="B62:C6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0"/>
  <sheetViews>
    <sheetView zoomScale="80" zoomScaleNormal="80" zoomScalePageLayoutView="0" workbookViewId="0" topLeftCell="A1">
      <selection activeCell="A1" sqref="A1"/>
    </sheetView>
  </sheetViews>
  <sheetFormatPr defaultColWidth="9.00390625" defaultRowHeight="14.25" outlineLevelRow="1"/>
  <cols>
    <col min="1" max="1" width="9.00390625" style="7" customWidth="1"/>
    <col min="2" max="2" width="20.875" style="54" customWidth="1"/>
    <col min="3" max="3" width="38.50390625" style="23" customWidth="1"/>
    <col min="4" max="4" width="10.00390625" style="23" customWidth="1"/>
    <col min="5" max="5" width="10.75390625" style="23" customWidth="1"/>
    <col min="6" max="6" width="9.00390625" style="23" customWidth="1"/>
    <col min="7" max="7" width="15.125" style="23" customWidth="1"/>
    <col min="8" max="8" width="8.50390625" style="7" customWidth="1"/>
    <col min="9" max="16384" width="9.00390625" style="23" customWidth="1"/>
  </cols>
  <sheetData>
    <row r="1" spans="4:8" ht="12.75">
      <c r="D1" s="16"/>
      <c r="E1" s="16"/>
      <c r="F1" s="16"/>
      <c r="G1" s="16"/>
      <c r="H1" s="41"/>
    </row>
    <row r="2" spans="1:8" s="18" customFormat="1" ht="25.5">
      <c r="A2" s="11" t="s">
        <v>0</v>
      </c>
      <c r="B2" s="55" t="s">
        <v>17</v>
      </c>
      <c r="C2" s="11" t="s">
        <v>7</v>
      </c>
      <c r="D2" s="12" t="s">
        <v>1</v>
      </c>
      <c r="E2" s="12" t="s">
        <v>3</v>
      </c>
      <c r="F2" s="12" t="s">
        <v>3</v>
      </c>
      <c r="G2" s="1" t="s">
        <v>5</v>
      </c>
      <c r="H2" s="15">
        <v>0</v>
      </c>
    </row>
    <row r="3" spans="1:8" s="18" customFormat="1" ht="25.5" collapsed="1">
      <c r="A3" s="43"/>
      <c r="B3" s="79" t="s">
        <v>144</v>
      </c>
      <c r="C3" s="79"/>
      <c r="D3" s="2" t="s">
        <v>2</v>
      </c>
      <c r="E3" s="2" t="s">
        <v>2</v>
      </c>
      <c r="F3" s="2" t="s">
        <v>4</v>
      </c>
      <c r="G3" s="13" t="s">
        <v>6</v>
      </c>
      <c r="H3" s="17">
        <v>25</v>
      </c>
    </row>
    <row r="4" spans="1:6" s="18" customFormat="1" ht="12.75" hidden="1" outlineLevel="1">
      <c r="A4" s="43"/>
      <c r="B4" s="71" t="s">
        <v>311</v>
      </c>
      <c r="C4" s="72"/>
      <c r="D4" s="44"/>
      <c r="E4" s="20" t="s">
        <v>8</v>
      </c>
      <c r="F4" s="20" t="s">
        <v>8</v>
      </c>
    </row>
    <row r="5" spans="1:6" s="24" customFormat="1" ht="38.25" hidden="1" outlineLevel="1">
      <c r="A5" s="37">
        <v>20300010</v>
      </c>
      <c r="B5" s="56" t="s">
        <v>145</v>
      </c>
      <c r="C5" s="47" t="s">
        <v>146</v>
      </c>
      <c r="D5" s="22">
        <v>12040</v>
      </c>
      <c r="E5" s="48">
        <f>ROUND(D5*(1-$H$2),1)</f>
        <v>12040</v>
      </c>
      <c r="F5" s="49">
        <f>ROUND(E5*$H$3,0)</f>
        <v>301000</v>
      </c>
    </row>
    <row r="6" spans="1:6" s="24" customFormat="1" ht="12.75" hidden="1" outlineLevel="1">
      <c r="A6" s="37"/>
      <c r="B6" s="71" t="s">
        <v>83</v>
      </c>
      <c r="C6" s="72"/>
      <c r="D6" s="22"/>
      <c r="E6" s="48"/>
      <c r="F6" s="49"/>
    </row>
    <row r="7" spans="1:6" s="24" customFormat="1" ht="12.75" hidden="1" outlineLevel="1">
      <c r="A7" s="37">
        <v>20300011</v>
      </c>
      <c r="B7" s="65" t="s">
        <v>147</v>
      </c>
      <c r="C7" s="47" t="s">
        <v>148</v>
      </c>
      <c r="D7" s="22">
        <v>370</v>
      </c>
      <c r="E7" s="48">
        <f>ROUND(D7*(1-$H$2),1)</f>
        <v>370</v>
      </c>
      <c r="F7" s="49">
        <f>ROUND(E7*$H$3,0)</f>
        <v>9250</v>
      </c>
    </row>
    <row r="8" spans="1:6" s="24" customFormat="1" ht="12.75" hidden="1" outlineLevel="1">
      <c r="A8" s="37"/>
      <c r="B8" s="65" t="s">
        <v>156</v>
      </c>
      <c r="C8" s="47" t="s">
        <v>157</v>
      </c>
      <c r="D8" s="22">
        <v>414</v>
      </c>
      <c r="E8" s="48">
        <f>ROUND(D8*(1-$H$2),1)</f>
        <v>414</v>
      </c>
      <c r="F8" s="49">
        <f>ROUND(E8*$H$3,0)</f>
        <v>10350</v>
      </c>
    </row>
    <row r="9" spans="1:6" s="24" customFormat="1" ht="12.75" hidden="1" outlineLevel="1">
      <c r="A9" s="37"/>
      <c r="B9" s="71" t="s">
        <v>78</v>
      </c>
      <c r="C9" s="72"/>
      <c r="D9" s="22"/>
      <c r="E9" s="48"/>
      <c r="F9" s="49"/>
    </row>
    <row r="10" spans="1:6" s="24" customFormat="1" ht="12.75" hidden="1" outlineLevel="1">
      <c r="A10" s="37">
        <v>20300013</v>
      </c>
      <c r="B10" s="65" t="s">
        <v>151</v>
      </c>
      <c r="C10" s="47" t="s">
        <v>152</v>
      </c>
      <c r="D10" s="22">
        <v>496</v>
      </c>
      <c r="E10" s="48">
        <f>ROUND(D10*(1-$H$2),1)</f>
        <v>496</v>
      </c>
      <c r="F10" s="49">
        <f>ROUND(E10*$H$3,0)</f>
        <v>12400</v>
      </c>
    </row>
    <row r="11" spans="1:6" s="24" customFormat="1" ht="25.5" hidden="1" outlineLevel="1">
      <c r="A11" s="37"/>
      <c r="B11" s="65" t="s">
        <v>158</v>
      </c>
      <c r="C11" s="47" t="s">
        <v>159</v>
      </c>
      <c r="D11" s="22">
        <v>865</v>
      </c>
      <c r="E11" s="48">
        <f>ROUND(D11*(1-$H$2),1)</f>
        <v>865</v>
      </c>
      <c r="F11" s="49">
        <f>ROUND(E11*$H$3,0)</f>
        <v>21625</v>
      </c>
    </row>
    <row r="12" spans="1:6" s="24" customFormat="1" ht="12.75" hidden="1" outlineLevel="1">
      <c r="A12" s="43"/>
      <c r="B12" s="71" t="s">
        <v>312</v>
      </c>
      <c r="C12" s="72"/>
      <c r="D12" s="44"/>
      <c r="E12" s="20"/>
      <c r="F12" s="20"/>
    </row>
    <row r="13" spans="1:6" s="24" customFormat="1" ht="25.5" hidden="1" outlineLevel="1">
      <c r="A13" s="37"/>
      <c r="B13" s="56" t="s">
        <v>315</v>
      </c>
      <c r="C13" s="47" t="s">
        <v>316</v>
      </c>
      <c r="D13" s="22">
        <v>5471</v>
      </c>
      <c r="E13" s="48">
        <f>ROUND(D13*(1-$H$2),1)</f>
        <v>5471</v>
      </c>
      <c r="F13" s="49">
        <f>ROUND(E13*$H$3,0)</f>
        <v>136775</v>
      </c>
    </row>
    <row r="14" spans="1:6" s="24" customFormat="1" ht="25.5" hidden="1" outlineLevel="1">
      <c r="A14" s="37"/>
      <c r="B14" s="56" t="s">
        <v>313</v>
      </c>
      <c r="C14" s="47" t="s">
        <v>314</v>
      </c>
      <c r="D14" s="22">
        <v>7294</v>
      </c>
      <c r="E14" s="48">
        <f>ROUND(D14*(1-$H$2),1)</f>
        <v>7294</v>
      </c>
      <c r="F14" s="49">
        <f>ROUND(E14*$H$3,0)</f>
        <v>182350</v>
      </c>
    </row>
    <row r="15" spans="1:6" s="24" customFormat="1" ht="12.75" hidden="1" outlineLevel="1">
      <c r="A15" s="37"/>
      <c r="B15" s="71" t="s">
        <v>155</v>
      </c>
      <c r="C15" s="72"/>
      <c r="D15" s="22"/>
      <c r="E15" s="48"/>
      <c r="F15" s="49"/>
    </row>
    <row r="16" spans="1:6" s="24" customFormat="1" ht="12.75" hidden="1" outlineLevel="1">
      <c r="A16" s="37">
        <v>20300014</v>
      </c>
      <c r="B16" s="56" t="s">
        <v>153</v>
      </c>
      <c r="C16" s="47" t="s">
        <v>160</v>
      </c>
      <c r="D16" s="22">
        <v>45</v>
      </c>
      <c r="E16" s="48">
        <f>ROUND(D16*(1-$H$2),1)</f>
        <v>45</v>
      </c>
      <c r="F16" s="49">
        <f>ROUND(E16*$H$3,0)</f>
        <v>1125</v>
      </c>
    </row>
    <row r="17" spans="1:6" s="24" customFormat="1" ht="12.75" collapsed="1">
      <c r="A17" s="37"/>
      <c r="B17" s="79" t="s">
        <v>154</v>
      </c>
      <c r="C17" s="79"/>
      <c r="D17" s="22"/>
      <c r="E17" s="48"/>
      <c r="F17" s="49"/>
    </row>
    <row r="18" spans="1:6" s="24" customFormat="1" ht="25.5" hidden="1" outlineLevel="1">
      <c r="A18" s="37"/>
      <c r="B18" s="56" t="s">
        <v>161</v>
      </c>
      <c r="C18" s="47" t="s">
        <v>162</v>
      </c>
      <c r="D18" s="22">
        <v>154</v>
      </c>
      <c r="E18" s="48">
        <f>ROUND(D18*(1-$H$2),1)</f>
        <v>154</v>
      </c>
      <c r="F18" s="49">
        <f>ROUND(E18*$H$3,0)</f>
        <v>3850</v>
      </c>
    </row>
    <row r="19" spans="1:6" s="24" customFormat="1" ht="25.5" hidden="1" outlineLevel="1">
      <c r="A19" s="37"/>
      <c r="B19" s="56" t="s">
        <v>163</v>
      </c>
      <c r="C19" s="47" t="s">
        <v>164</v>
      </c>
      <c r="D19" s="22">
        <v>182</v>
      </c>
      <c r="E19" s="48">
        <f>ROUND(D19*(1-$H$2),1)</f>
        <v>182</v>
      </c>
      <c r="F19" s="49">
        <f>ROUND(E19*$H$3,0)</f>
        <v>4550</v>
      </c>
    </row>
    <row r="20" spans="1:6" s="24" customFormat="1" ht="38.25" hidden="1" outlineLevel="1">
      <c r="A20" s="37">
        <v>20300012</v>
      </c>
      <c r="B20" s="56" t="s">
        <v>149</v>
      </c>
      <c r="C20" s="47" t="s">
        <v>150</v>
      </c>
      <c r="D20" s="22">
        <v>196</v>
      </c>
      <c r="E20" s="48">
        <f>ROUND(D20*(1-$H$2),1)</f>
        <v>196</v>
      </c>
      <c r="F20" s="49">
        <f>ROUND(E20*$H$3,0)</f>
        <v>4900</v>
      </c>
    </row>
    <row r="21" spans="1:6" s="24" customFormat="1" ht="12.75">
      <c r="A21" s="37"/>
      <c r="B21" s="56"/>
      <c r="C21" s="47"/>
      <c r="D21" s="22"/>
      <c r="E21" s="48"/>
      <c r="F21" s="49"/>
    </row>
    <row r="22" ht="12.75">
      <c r="H22" s="23"/>
    </row>
    <row r="23" ht="12.75">
      <c r="H23" s="23"/>
    </row>
    <row r="24" ht="12.75">
      <c r="H24" s="23"/>
    </row>
    <row r="25" ht="12.75">
      <c r="H25" s="23"/>
    </row>
    <row r="26" ht="12.75">
      <c r="H26" s="23"/>
    </row>
    <row r="27" ht="12.75">
      <c r="H27" s="23"/>
    </row>
    <row r="28" ht="12.75">
      <c r="H28" s="23"/>
    </row>
    <row r="29" ht="12.75">
      <c r="H29" s="23"/>
    </row>
    <row r="30" ht="12.75">
      <c r="H30" s="23"/>
    </row>
  </sheetData>
  <sheetProtection/>
  <mergeCells count="7">
    <mergeCell ref="B6:C6"/>
    <mergeCell ref="B17:C17"/>
    <mergeCell ref="B9:C9"/>
    <mergeCell ref="B15:C15"/>
    <mergeCell ref="B3:C3"/>
    <mergeCell ref="B4:C4"/>
    <mergeCell ref="B12:C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H35"/>
  <sheetViews>
    <sheetView zoomScale="80" zoomScaleNormal="80" zoomScalePageLayoutView="0" workbookViewId="0" topLeftCell="A1">
      <selection activeCell="A1" sqref="A1"/>
    </sheetView>
  </sheetViews>
  <sheetFormatPr defaultColWidth="9.00390625" defaultRowHeight="14.25" outlineLevelRow="1"/>
  <cols>
    <col min="1" max="1" width="9.00390625" style="23" customWidth="1"/>
    <col min="2" max="2" width="20.875" style="23" customWidth="1"/>
    <col min="3" max="3" width="38.50390625" style="23" customWidth="1"/>
    <col min="4" max="4" width="10.00390625" style="23" customWidth="1"/>
    <col min="5" max="5" width="10.75390625" style="23" customWidth="1"/>
    <col min="6" max="6" width="9.00390625" style="53" customWidth="1"/>
    <col min="7" max="7" width="15.125" style="23" customWidth="1"/>
    <col min="8" max="8" width="8.50390625" style="23" customWidth="1"/>
    <col min="9" max="16384" width="9.00390625" style="23" customWidth="1"/>
  </cols>
  <sheetData>
    <row r="2" spans="1:8" s="18" customFormat="1" ht="25.5">
      <c r="A2" s="32" t="s">
        <v>0</v>
      </c>
      <c r="B2" s="29" t="s">
        <v>17</v>
      </c>
      <c r="C2" s="29" t="s">
        <v>7</v>
      </c>
      <c r="D2" s="12" t="s">
        <v>1</v>
      </c>
      <c r="E2" s="12" t="s">
        <v>3</v>
      </c>
      <c r="F2" s="12" t="s">
        <v>3</v>
      </c>
      <c r="G2" s="33" t="s">
        <v>5</v>
      </c>
      <c r="H2" s="34">
        <v>0</v>
      </c>
    </row>
    <row r="3" spans="1:8" s="16" customFormat="1" ht="25.5" collapsed="1">
      <c r="A3" s="38"/>
      <c r="B3" s="82" t="s">
        <v>477</v>
      </c>
      <c r="C3" s="83"/>
      <c r="D3" s="2" t="s">
        <v>2</v>
      </c>
      <c r="E3" s="2" t="s">
        <v>2</v>
      </c>
      <c r="F3" s="2" t="s">
        <v>4</v>
      </c>
      <c r="G3" s="35" t="s">
        <v>6</v>
      </c>
      <c r="H3" s="17">
        <v>25</v>
      </c>
    </row>
    <row r="4" spans="2:6" ht="12.75" hidden="1" outlineLevel="1">
      <c r="B4" s="71" t="s">
        <v>45</v>
      </c>
      <c r="C4" s="72"/>
      <c r="D4" s="7"/>
      <c r="E4" s="20" t="s">
        <v>8</v>
      </c>
      <c r="F4" s="20" t="s">
        <v>8</v>
      </c>
    </row>
    <row r="5" spans="1:6" ht="25.5" hidden="1" outlineLevel="1">
      <c r="A5" s="23">
        <v>20100001</v>
      </c>
      <c r="B5" s="39" t="s">
        <v>46</v>
      </c>
      <c r="C5" s="40" t="s">
        <v>47</v>
      </c>
      <c r="D5" s="36">
        <v>176</v>
      </c>
      <c r="E5" s="10">
        <f>ROUND(D5*(1-$H$2),1)</f>
        <v>176</v>
      </c>
      <c r="F5" s="9">
        <f>ROUND(E5*$H$3,0)</f>
        <v>4400</v>
      </c>
    </row>
    <row r="6" spans="1:6" ht="51" hidden="1" outlineLevel="1">
      <c r="A6" s="23">
        <v>20100005</v>
      </c>
      <c r="B6" s="39" t="s">
        <v>179</v>
      </c>
      <c r="C6" s="40" t="s">
        <v>180</v>
      </c>
      <c r="D6" s="36">
        <v>246</v>
      </c>
      <c r="E6" s="10">
        <f>ROUND(D6*(1-$H$2),1)</f>
        <v>246</v>
      </c>
      <c r="F6" s="9">
        <f>ROUND(E6*$H$3,0)</f>
        <v>6150</v>
      </c>
    </row>
    <row r="7" spans="1:6" ht="25.5" hidden="1" outlineLevel="1">
      <c r="A7" s="23">
        <v>20100004</v>
      </c>
      <c r="B7" s="39" t="s">
        <v>181</v>
      </c>
      <c r="C7" s="66" t="s">
        <v>182</v>
      </c>
      <c r="D7" s="36">
        <v>280</v>
      </c>
      <c r="E7" s="10">
        <f>ROUND(D7*(1-$H$2),1)</f>
        <v>280</v>
      </c>
      <c r="F7" s="9">
        <f>ROUND(E7*$H$3,0)</f>
        <v>7000</v>
      </c>
    </row>
    <row r="8" spans="2:6" ht="12.75" hidden="1" outlineLevel="1">
      <c r="B8" s="71" t="s">
        <v>48</v>
      </c>
      <c r="C8" s="72"/>
      <c r="D8" s="36"/>
      <c r="E8" s="10"/>
      <c r="F8" s="9"/>
    </row>
    <row r="9" spans="1:6" ht="12.75" hidden="1" outlineLevel="1">
      <c r="A9" s="60">
        <v>20100002</v>
      </c>
      <c r="B9" s="60" t="s">
        <v>49</v>
      </c>
      <c r="C9" s="60" t="s">
        <v>51</v>
      </c>
      <c r="D9" s="36">
        <v>2419</v>
      </c>
      <c r="E9" s="10">
        <f>ROUND(D9*(1-$H$2),1)</f>
        <v>2419</v>
      </c>
      <c r="F9" s="9">
        <f>ROUND(E9*$H$3,0)</f>
        <v>60475</v>
      </c>
    </row>
    <row r="10" spans="1:6" ht="28.5" hidden="1" outlineLevel="1">
      <c r="A10" s="23">
        <v>20100003</v>
      </c>
      <c r="B10" s="63" t="s">
        <v>50</v>
      </c>
      <c r="C10" s="62" t="s">
        <v>52</v>
      </c>
      <c r="D10" s="64">
        <v>18</v>
      </c>
      <c r="E10" s="10">
        <f>ROUND(D10*(1-$H$2),1)</f>
        <v>18</v>
      </c>
      <c r="F10" s="9">
        <f>ROUND(E10*$H$3,0)</f>
        <v>450</v>
      </c>
    </row>
    <row r="11" spans="1:3" ht="15" collapsed="1">
      <c r="A11" s="61"/>
      <c r="B11" s="82" t="s">
        <v>476</v>
      </c>
      <c r="C11" s="83"/>
    </row>
    <row r="12" spans="2:3" ht="15" hidden="1" outlineLevel="1">
      <c r="B12" s="71" t="s">
        <v>325</v>
      </c>
      <c r="C12" s="72"/>
    </row>
    <row r="13" spans="2:6" ht="12.75" hidden="1" outlineLevel="1">
      <c r="B13" s="23" t="s">
        <v>326</v>
      </c>
      <c r="C13" s="23" t="s">
        <v>327</v>
      </c>
      <c r="D13" s="64">
        <v>3172</v>
      </c>
      <c r="E13" s="10">
        <f>ROUND(D13*(1-$H$2),1)</f>
        <v>3172</v>
      </c>
      <c r="F13" s="9">
        <f>ROUND(E13*$H$3,0)</f>
        <v>79300</v>
      </c>
    </row>
    <row r="14" spans="2:6" ht="12.75" hidden="1" outlineLevel="1">
      <c r="B14" s="23" t="s">
        <v>328</v>
      </c>
      <c r="C14" s="23" t="s">
        <v>329</v>
      </c>
      <c r="D14" s="64">
        <v>5390</v>
      </c>
      <c r="E14" s="10">
        <f>ROUND(D14*(1-$H$2),1)</f>
        <v>5390</v>
      </c>
      <c r="F14" s="9">
        <f>ROUND(E14*$H$3,0)</f>
        <v>134750</v>
      </c>
    </row>
    <row r="15" spans="2:6" ht="12.75" hidden="1" outlineLevel="1">
      <c r="B15" s="23" t="s">
        <v>330</v>
      </c>
      <c r="C15" s="23" t="s">
        <v>331</v>
      </c>
      <c r="D15" s="64">
        <v>11396</v>
      </c>
      <c r="E15" s="10">
        <f>ROUND(D15*(1-$H$2),1)</f>
        <v>11396</v>
      </c>
      <c r="F15" s="9">
        <f>ROUND(E15*$H$3,0)</f>
        <v>284900</v>
      </c>
    </row>
    <row r="16" spans="2:6" ht="12.75" hidden="1" outlineLevel="1">
      <c r="B16" s="23" t="s">
        <v>84</v>
      </c>
      <c r="C16" s="23" t="s">
        <v>332</v>
      </c>
      <c r="D16" s="64">
        <v>462</v>
      </c>
      <c r="E16" s="10">
        <f>ROUND(D16*(1-$H$2),1)</f>
        <v>462</v>
      </c>
      <c r="F16" s="9">
        <f>ROUND(E16*$H$3,0)</f>
        <v>11550</v>
      </c>
    </row>
    <row r="17" spans="2:6" ht="12.75" hidden="1" outlineLevel="1">
      <c r="B17" s="23" t="s">
        <v>333</v>
      </c>
      <c r="C17" s="23" t="s">
        <v>334</v>
      </c>
      <c r="D17" s="64">
        <v>972</v>
      </c>
      <c r="E17" s="10">
        <f>ROUND(D17*(1-$H$2),1)</f>
        <v>972</v>
      </c>
      <c r="F17" s="9">
        <f>ROUND(E17*$H$3,0)</f>
        <v>24300</v>
      </c>
    </row>
    <row r="18" spans="2:6" ht="12.75" hidden="1" outlineLevel="1">
      <c r="B18" s="23" t="s">
        <v>335</v>
      </c>
      <c r="C18" s="23" t="s">
        <v>336</v>
      </c>
      <c r="D18" s="64">
        <v>2402</v>
      </c>
      <c r="E18" s="10">
        <f>ROUND(D18*(1-$H$2),1)</f>
        <v>2402</v>
      </c>
      <c r="F18" s="9">
        <f>ROUND(E18*$H$3,0)</f>
        <v>60050</v>
      </c>
    </row>
    <row r="19" spans="2:6" ht="12.75" hidden="1" outlineLevel="1">
      <c r="B19" s="23" t="s">
        <v>337</v>
      </c>
      <c r="C19" s="23" t="s">
        <v>338</v>
      </c>
      <c r="D19" s="64">
        <v>4805</v>
      </c>
      <c r="E19" s="10">
        <f>ROUND(D19*(1-$H$2),1)</f>
        <v>4805</v>
      </c>
      <c r="F19" s="9">
        <f>ROUND(E19*$H$3,0)</f>
        <v>120125</v>
      </c>
    </row>
    <row r="20" spans="2:6" ht="12.75" hidden="1" outlineLevel="1">
      <c r="B20" s="23" t="s">
        <v>339</v>
      </c>
      <c r="C20" s="23" t="s">
        <v>340</v>
      </c>
      <c r="D20" s="64">
        <v>9610</v>
      </c>
      <c r="E20" s="10">
        <f>ROUND(D20*(1-$H$2),1)</f>
        <v>9610</v>
      </c>
      <c r="F20" s="9">
        <f>ROUND(E20*$H$3,0)</f>
        <v>240250</v>
      </c>
    </row>
    <row r="21" spans="2:4" ht="15" hidden="1" outlineLevel="1">
      <c r="B21" s="71" t="s">
        <v>341</v>
      </c>
      <c r="C21" s="72"/>
      <c r="D21" s="64"/>
    </row>
    <row r="22" spans="2:6" ht="12.75" hidden="1" outlineLevel="1">
      <c r="B22" s="23" t="s">
        <v>342</v>
      </c>
      <c r="C22" s="23" t="s">
        <v>343</v>
      </c>
      <c r="D22" s="64">
        <v>280</v>
      </c>
      <c r="E22" s="10">
        <f>ROUND(D22*(1-$H$2),1)</f>
        <v>280</v>
      </c>
      <c r="F22" s="9">
        <f>ROUND(E22*$H$3,0)</f>
        <v>7000</v>
      </c>
    </row>
    <row r="23" spans="2:6" ht="12.75" hidden="1" outlineLevel="1">
      <c r="B23" s="23" t="s">
        <v>344</v>
      </c>
      <c r="C23" s="23" t="s">
        <v>345</v>
      </c>
      <c r="D23" s="64">
        <v>364</v>
      </c>
      <c r="E23" s="10">
        <f>ROUND(D23*(1-$H$2),1)</f>
        <v>364</v>
      </c>
      <c r="F23" s="9">
        <f>ROUND(E23*$H$3,0)</f>
        <v>9100</v>
      </c>
    </row>
    <row r="24" spans="2:6" ht="12.75" hidden="1" outlineLevel="1">
      <c r="B24" s="23" t="s">
        <v>346</v>
      </c>
      <c r="C24" s="23" t="s">
        <v>347</v>
      </c>
      <c r="D24" s="64">
        <v>288</v>
      </c>
      <c r="E24" s="10">
        <f>ROUND(D24*(1-$H$2),1)</f>
        <v>288</v>
      </c>
      <c r="F24" s="9">
        <f>ROUND(E24*$H$3,0)</f>
        <v>7200</v>
      </c>
    </row>
    <row r="25" spans="2:6" ht="12.75" hidden="1" outlineLevel="1">
      <c r="B25" s="23" t="s">
        <v>348</v>
      </c>
      <c r="C25" s="23" t="s">
        <v>349</v>
      </c>
      <c r="D25" s="64">
        <v>386</v>
      </c>
      <c r="E25" s="10">
        <f>ROUND(D25*(1-$H$2),1)</f>
        <v>386</v>
      </c>
      <c r="F25" s="9">
        <f>ROUND(E25*$H$3,0)</f>
        <v>9650</v>
      </c>
    </row>
    <row r="26" spans="2:6" ht="12.75" hidden="1" outlineLevel="1">
      <c r="B26" s="23" t="s">
        <v>350</v>
      </c>
      <c r="C26" s="23" t="s">
        <v>351</v>
      </c>
      <c r="D26" s="64">
        <v>493</v>
      </c>
      <c r="E26" s="10">
        <f>ROUND(D26*(1-$H$2),1)</f>
        <v>493</v>
      </c>
      <c r="F26" s="9">
        <f>ROUND(E26*$H$3,0)</f>
        <v>12325</v>
      </c>
    </row>
    <row r="27" spans="2:6" ht="12.75" hidden="1" outlineLevel="1">
      <c r="B27" s="23" t="s">
        <v>350</v>
      </c>
      <c r="C27" s="23" t="s">
        <v>352</v>
      </c>
      <c r="D27" s="64">
        <v>585</v>
      </c>
      <c r="E27" s="10">
        <f>ROUND(D27*(1-$H$2),1)</f>
        <v>585</v>
      </c>
      <c r="F27" s="9">
        <f>ROUND(E27*$H$3,0)</f>
        <v>14625</v>
      </c>
    </row>
    <row r="28" spans="2:6" ht="12.75" hidden="1" outlineLevel="1">
      <c r="B28" s="23" t="s">
        <v>353</v>
      </c>
      <c r="C28" s="23" t="s">
        <v>354</v>
      </c>
      <c r="D28" s="64">
        <v>274</v>
      </c>
      <c r="E28" s="10">
        <f>ROUND(D28*(1-$H$2),1)</f>
        <v>274</v>
      </c>
      <c r="F28" s="9">
        <f>ROUND(E28*$H$3,0)</f>
        <v>6850</v>
      </c>
    </row>
    <row r="29" spans="2:6" ht="12.75" hidden="1" outlineLevel="1">
      <c r="B29" s="23" t="s">
        <v>355</v>
      </c>
      <c r="C29" s="23" t="s">
        <v>356</v>
      </c>
      <c r="D29" s="64">
        <v>459</v>
      </c>
      <c r="E29" s="10">
        <f>ROUND(D29*(1-$H$2),1)</f>
        <v>459</v>
      </c>
      <c r="F29" s="9">
        <f>ROUND(E29*$H$3,0)</f>
        <v>11475</v>
      </c>
    </row>
    <row r="30" spans="2:4" ht="15" hidden="1" outlineLevel="1">
      <c r="B30" s="71" t="s">
        <v>357</v>
      </c>
      <c r="C30" s="72"/>
      <c r="D30" s="64"/>
    </row>
    <row r="31" spans="2:6" ht="12.75" hidden="1" outlineLevel="1">
      <c r="B31" s="23" t="s">
        <v>358</v>
      </c>
      <c r="C31" s="23" t="s">
        <v>359</v>
      </c>
      <c r="D31" s="64">
        <v>725</v>
      </c>
      <c r="E31" s="10">
        <f>ROUND(D31*(1-$H$2),1)</f>
        <v>725</v>
      </c>
      <c r="F31" s="9">
        <f>ROUND(E31*$H$3,0)</f>
        <v>18125</v>
      </c>
    </row>
    <row r="32" spans="2:6" ht="12.75" hidden="1" outlineLevel="1">
      <c r="B32" s="23" t="s">
        <v>360</v>
      </c>
      <c r="C32" s="23" t="s">
        <v>361</v>
      </c>
      <c r="D32" s="64">
        <v>1170</v>
      </c>
      <c r="E32" s="10">
        <f>ROUND(D32*(1-$H$2),1)</f>
        <v>1170</v>
      </c>
      <c r="F32" s="9">
        <f>ROUND(E32*$H$3,0)</f>
        <v>29250</v>
      </c>
    </row>
    <row r="33" spans="2:4" ht="15" hidden="1" outlineLevel="1">
      <c r="B33" s="71" t="s">
        <v>362</v>
      </c>
      <c r="C33" s="72"/>
      <c r="D33" s="64"/>
    </row>
    <row r="34" spans="2:6" ht="12.75" hidden="1" outlineLevel="1">
      <c r="B34" s="23" t="s">
        <v>363</v>
      </c>
      <c r="D34" s="64">
        <v>151</v>
      </c>
      <c r="E34" s="10">
        <f>ROUND(D34*(1-$H$2),1)</f>
        <v>151</v>
      </c>
      <c r="F34" s="9">
        <f>ROUND(E34*$H$3,0)</f>
        <v>3775</v>
      </c>
    </row>
    <row r="35" spans="2:6" ht="12.75" hidden="1" outlineLevel="1">
      <c r="B35" s="23" t="s">
        <v>364</v>
      </c>
      <c r="C35" s="23" t="s">
        <v>365</v>
      </c>
      <c r="D35" s="64">
        <v>221</v>
      </c>
      <c r="E35" s="10">
        <f>ROUND(D35*(1-$H$2),1)</f>
        <v>221</v>
      </c>
      <c r="F35" s="9">
        <f>ROUND(E35*$H$3,0)</f>
        <v>5525</v>
      </c>
    </row>
  </sheetData>
  <sheetProtection/>
  <mergeCells count="8">
    <mergeCell ref="B30:C30"/>
    <mergeCell ref="B33:C33"/>
    <mergeCell ref="B3:C3"/>
    <mergeCell ref="B4:C4"/>
    <mergeCell ref="B8:C8"/>
    <mergeCell ref="B11:C11"/>
    <mergeCell ref="B12:C12"/>
    <mergeCell ref="B21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H1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4.25" outlineLevelRow="1"/>
  <cols>
    <col min="1" max="1" width="9.00390625" style="23" customWidth="1"/>
    <col min="2" max="2" width="20.875" style="23" customWidth="1"/>
    <col min="3" max="3" width="38.50390625" style="23" customWidth="1"/>
    <col min="4" max="4" width="10.00390625" style="23" customWidth="1"/>
    <col min="5" max="5" width="10.75390625" style="23" customWidth="1"/>
    <col min="6" max="6" width="9.00390625" style="53" customWidth="1"/>
    <col min="7" max="7" width="15.125" style="23" customWidth="1"/>
    <col min="8" max="8" width="8.50390625" style="23" customWidth="1"/>
    <col min="9" max="16384" width="9.00390625" style="23" customWidth="1"/>
  </cols>
  <sheetData>
    <row r="2" spans="1:8" s="18" customFormat="1" ht="25.5">
      <c r="A2" s="32" t="s">
        <v>0</v>
      </c>
      <c r="B2" s="29" t="s">
        <v>17</v>
      </c>
      <c r="C2" s="29" t="s">
        <v>7</v>
      </c>
      <c r="D2" s="12" t="s">
        <v>1</v>
      </c>
      <c r="E2" s="12" t="s">
        <v>3</v>
      </c>
      <c r="F2" s="12" t="s">
        <v>3</v>
      </c>
      <c r="G2" s="33" t="s">
        <v>5</v>
      </c>
      <c r="H2" s="34">
        <v>0</v>
      </c>
    </row>
    <row r="3" spans="1:8" s="16" customFormat="1" ht="25.5" collapsed="1">
      <c r="A3" s="38"/>
      <c r="B3" s="84" t="s">
        <v>461</v>
      </c>
      <c r="C3" s="85"/>
      <c r="D3" s="2" t="s">
        <v>2</v>
      </c>
      <c r="E3" s="2" t="s">
        <v>2</v>
      </c>
      <c r="F3" s="2" t="s">
        <v>4</v>
      </c>
      <c r="G3" s="35" t="s">
        <v>6</v>
      </c>
      <c r="H3" s="17">
        <v>25</v>
      </c>
    </row>
    <row r="4" spans="2:6" ht="12.75" hidden="1" outlineLevel="1">
      <c r="B4" s="71" t="s">
        <v>43</v>
      </c>
      <c r="C4" s="72"/>
      <c r="D4" s="44"/>
      <c r="E4" s="20" t="s">
        <v>8</v>
      </c>
      <c r="F4" s="20" t="s">
        <v>8</v>
      </c>
    </row>
    <row r="5" spans="2:6" ht="51" hidden="1" outlineLevel="1">
      <c r="B5" s="40" t="s">
        <v>462</v>
      </c>
      <c r="C5" s="40" t="s">
        <v>463</v>
      </c>
      <c r="D5" s="36">
        <v>20160</v>
      </c>
      <c r="E5" s="10">
        <f>ROUND(D5*(1-$H$2),1)</f>
        <v>20160</v>
      </c>
      <c r="F5" s="9">
        <f>ROUND(E5*$H$3,0)</f>
        <v>504000</v>
      </c>
    </row>
    <row r="6" spans="2:6" ht="51" hidden="1" outlineLevel="1">
      <c r="B6" s="40" t="s">
        <v>464</v>
      </c>
      <c r="C6" s="40" t="s">
        <v>465</v>
      </c>
      <c r="D6" s="36">
        <v>67200</v>
      </c>
      <c r="E6" s="10">
        <f>ROUND(D6*(1-$H$2),1)</f>
        <v>67200</v>
      </c>
      <c r="F6" s="9">
        <f>ROUND(E6*$H$3,0)</f>
        <v>1680000</v>
      </c>
    </row>
    <row r="7" spans="2:6" ht="25.5" hidden="1" outlineLevel="1">
      <c r="B7" s="40" t="s">
        <v>466</v>
      </c>
      <c r="C7" s="40" t="s">
        <v>467</v>
      </c>
      <c r="D7" s="36">
        <v>112</v>
      </c>
      <c r="E7" s="10">
        <f>ROUND(D7*(1-$H$2),1)</f>
        <v>112</v>
      </c>
      <c r="F7" s="9">
        <f>ROUND(E7*$H$3,0)</f>
        <v>2800</v>
      </c>
    </row>
    <row r="8" spans="2:4" ht="15" hidden="1" outlineLevel="1">
      <c r="B8" s="71" t="s">
        <v>44</v>
      </c>
      <c r="C8" s="72"/>
      <c r="D8" s="36"/>
    </row>
    <row r="9" spans="2:6" ht="38.25" hidden="1" outlineLevel="1">
      <c r="B9" s="39" t="s">
        <v>468</v>
      </c>
      <c r="C9" s="40" t="s">
        <v>469</v>
      </c>
      <c r="D9" s="36">
        <v>448</v>
      </c>
      <c r="E9" s="10">
        <f>ROUND(D9*(1-$H$2),1)</f>
        <v>448</v>
      </c>
      <c r="F9" s="9">
        <f>ROUND(E9*$H$3,0)</f>
        <v>11200</v>
      </c>
    </row>
    <row r="10" spans="2:6" ht="38.25" hidden="1" outlineLevel="1">
      <c r="B10" s="39" t="s">
        <v>470</v>
      </c>
      <c r="C10" s="40" t="s">
        <v>471</v>
      </c>
      <c r="D10" s="36">
        <v>1098</v>
      </c>
      <c r="E10" s="10">
        <f>ROUND(D10*(1-$H$2),1)</f>
        <v>1098</v>
      </c>
      <c r="F10" s="9">
        <f>ROUND(E10*$H$3,0)</f>
        <v>27450</v>
      </c>
    </row>
    <row r="11" spans="2:6" ht="51" hidden="1" outlineLevel="1">
      <c r="B11" s="39" t="s">
        <v>472</v>
      </c>
      <c r="C11" s="40" t="s">
        <v>473</v>
      </c>
      <c r="D11" s="36">
        <v>1064</v>
      </c>
      <c r="E11" s="10">
        <f>ROUND(D11*(1-$H$2),1)</f>
        <v>1064</v>
      </c>
      <c r="F11" s="9">
        <f>ROUND(E11*$H$3,0)</f>
        <v>26600</v>
      </c>
    </row>
    <row r="12" spans="2:6" ht="38.25" hidden="1" outlineLevel="1">
      <c r="B12" s="39" t="s">
        <v>468</v>
      </c>
      <c r="C12" s="40" t="s">
        <v>474</v>
      </c>
      <c r="D12" s="36">
        <v>358</v>
      </c>
      <c r="E12" s="10">
        <f>ROUND(D12*(1-$H$2),1)</f>
        <v>358</v>
      </c>
      <c r="F12" s="9">
        <f>ROUND(E12*$H$3,0)</f>
        <v>8950</v>
      </c>
    </row>
    <row r="13" spans="2:6" ht="38.25" hidden="1" outlineLevel="1">
      <c r="B13" s="39" t="s">
        <v>470</v>
      </c>
      <c r="C13" s="40" t="s">
        <v>475</v>
      </c>
      <c r="D13" s="36">
        <v>930</v>
      </c>
      <c r="E13" s="10">
        <f>ROUND(D13*(1-$H$2),1)</f>
        <v>930</v>
      </c>
      <c r="F13" s="9">
        <f>ROUND(E13*$H$3,0)</f>
        <v>23250</v>
      </c>
    </row>
  </sheetData>
  <sheetProtection/>
  <mergeCells count="3">
    <mergeCell ref="B3:C3"/>
    <mergeCell ref="B4:C4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D9"/>
  <sheetViews>
    <sheetView zoomScale="80" zoomScaleNormal="80" zoomScalePageLayoutView="0" workbookViewId="0" topLeftCell="A1">
      <selection activeCell="A1" sqref="A1"/>
    </sheetView>
  </sheetViews>
  <sheetFormatPr defaultColWidth="9.00390625" defaultRowHeight="14.25" outlineLevelRow="1"/>
  <cols>
    <col min="1" max="1" width="9.00390625" style="23" customWidth="1"/>
    <col min="2" max="2" width="20.875" style="23" customWidth="1"/>
    <col min="3" max="3" width="38.50390625" style="23" customWidth="1"/>
    <col min="4" max="4" width="10.00390625" style="23" customWidth="1"/>
    <col min="5" max="16384" width="9.00390625" style="23" customWidth="1"/>
  </cols>
  <sheetData>
    <row r="2" spans="1:4" s="18" customFormat="1" ht="12.75">
      <c r="A2" s="32" t="s">
        <v>0</v>
      </c>
      <c r="B2" s="29" t="s">
        <v>17</v>
      </c>
      <c r="C2" s="29" t="s">
        <v>7</v>
      </c>
      <c r="D2" s="30" t="s">
        <v>1</v>
      </c>
    </row>
    <row r="3" spans="1:4" s="16" customFormat="1" ht="12.75" collapsed="1">
      <c r="A3" s="38"/>
      <c r="B3" s="86" t="s">
        <v>23</v>
      </c>
      <c r="C3" s="87"/>
      <c r="D3" s="31" t="s">
        <v>24</v>
      </c>
    </row>
    <row r="4" spans="1:4" ht="27.75" customHeight="1" hidden="1" outlineLevel="1">
      <c r="A4" s="46">
        <v>20000013</v>
      </c>
      <c r="B4" s="21" t="s">
        <v>25</v>
      </c>
      <c r="C4" s="5" t="s">
        <v>26</v>
      </c>
      <c r="D4" s="4">
        <v>5</v>
      </c>
    </row>
    <row r="5" spans="1:4" ht="25.5" hidden="1" outlineLevel="1">
      <c r="A5" s="46">
        <v>20000012</v>
      </c>
      <c r="B5" s="21" t="s">
        <v>27</v>
      </c>
      <c r="C5" s="5" t="s">
        <v>28</v>
      </c>
      <c r="D5" s="4">
        <v>20</v>
      </c>
    </row>
    <row r="6" spans="1:4" ht="12.75" collapsed="1">
      <c r="A6" s="46"/>
      <c r="B6" s="88" t="s">
        <v>29</v>
      </c>
      <c r="C6" s="88"/>
      <c r="D6" s="4"/>
    </row>
    <row r="7" spans="1:4" ht="38.25" hidden="1" outlineLevel="1">
      <c r="A7" s="46">
        <v>20000010</v>
      </c>
      <c r="B7" s="21" t="s">
        <v>30</v>
      </c>
      <c r="C7" s="5" t="s">
        <v>31</v>
      </c>
      <c r="D7" s="4">
        <v>5</v>
      </c>
    </row>
    <row r="8" spans="1:4" ht="38.25" hidden="1" outlineLevel="1">
      <c r="A8" s="46">
        <v>20000011</v>
      </c>
      <c r="B8" s="21" t="s">
        <v>32</v>
      </c>
      <c r="C8" s="5" t="s">
        <v>33</v>
      </c>
      <c r="D8" s="4">
        <v>10</v>
      </c>
    </row>
    <row r="9" ht="12.75">
      <c r="D9" s="25"/>
    </row>
  </sheetData>
  <sheetProtection/>
  <mergeCells count="2">
    <mergeCell ref="B3:C3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2016-03-09T10:32:27Z</dcterms:modified>
  <cp:category/>
  <cp:version/>
  <cp:contentType/>
  <cp:contentStatus/>
</cp:coreProperties>
</file>